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LOPEZL\Downloads\"/>
    </mc:Choice>
  </mc:AlternateContent>
  <bookViews>
    <workbookView xWindow="0" yWindow="0" windowWidth="28800" windowHeight="12330"/>
  </bookViews>
  <sheets>
    <sheet name="4T 2021" sheetId="6" r:id="rId1"/>
  </sheets>
  <definedNames>
    <definedName name="_xlnm.Print_Area" localSheetId="0">'4T 2021'!$A$1:$Q$63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'4T 2021'!$1:$9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6" l="1"/>
  <c r="N10" i="6"/>
  <c r="M10" i="6"/>
  <c r="O28" i="6"/>
  <c r="N28" i="6"/>
  <c r="M28" i="6"/>
  <c r="O24" i="6"/>
  <c r="N24" i="6"/>
  <c r="M24" i="6"/>
  <c r="O14" i="6"/>
  <c r="N14" i="6"/>
  <c r="M14" i="6"/>
</calcChain>
</file>

<file path=xl/sharedStrings.xml><?xml version="1.0" encoding="utf-8"?>
<sst xmlns="http://schemas.openxmlformats.org/spreadsheetml/2006/main" count="206" uniqueCount="105">
  <si>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</si>
  <si>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</si>
  <si>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</si>
  <si>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</si>
  <si>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 xml:space="preserve">EJERCICIO QUE REPORTA </t>
  </si>
  <si>
    <t>TRIMESTRE QUE REPORTA</t>
  </si>
  <si>
    <t xml:space="preserve">ACREDITADO </t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</si>
  <si>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</si>
  <si>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</si>
  <si>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</si>
  <si>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</si>
  <si>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</si>
  <si>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</si>
  <si>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</si>
  <si>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FUENTE Y MECANICA DE PAGO</t>
  </si>
  <si>
    <t>DESTINO</t>
  </si>
  <si>
    <t>AMORTIZACION TRIMESTRAL</t>
  </si>
  <si>
    <t>FECHA DE REGISTRO SHCP</t>
  </si>
  <si>
    <t>FECHA DE REGISTRO  ESTATAL</t>
  </si>
  <si>
    <t>INTERESES</t>
  </si>
  <si>
    <t>GOBIERNO DEL ESTADO</t>
  </si>
  <si>
    <t xml:space="preserve">GOBIERNO DEL ESTADO     </t>
  </si>
  <si>
    <t>APORTACION AL PROGRAMA ESTATAL (AGUA Y SANEAMIENTO) ASI COMO FINANCIAMIENTO DE ACCESORIOS FINANCIEROS</t>
  </si>
  <si>
    <t>7.10%-8.05%</t>
  </si>
  <si>
    <t xml:space="preserve">INVERSIONES PÚBLICAS PRODUCTIVAS QUE TENGAN POR OBJETO SOLVENTAR EL COSTO DE INVERSIONES EN INFRAESTRUCTURA Y EQUIPAMIENTO  ORIENTADAS A APOYAR LA IMPLEMENTACION DEL SISTEMA DE JUSTICIA PENAL. </t>
  </si>
  <si>
    <t>TIIE 28</t>
  </si>
  <si>
    <t>RESPONSABLE DE LA INFORMACIÓN:</t>
  </si>
  <si>
    <t>RESPONSABLE DE LA DIFUSIÓN:</t>
  </si>
  <si>
    <t>TIIE 28 - 8.14%</t>
  </si>
  <si>
    <t>B. DEUDA PÚBLICA  DIRECTA ESTATAL A LARGO PLAZO</t>
  </si>
  <si>
    <t>SHUNASHI IDALI CABALLERO CASTELLANOS. JEFA DEL DEPARTAMENTO DE TRANSPARENCIA.  DE CONFORMIDAD CON LA FACULTAD CONTENIDA EN LOS ARTÍCULOS 4 FRACCIÓN III INCISO C) NUMERAL 1  INCISO III Y 39 FRACCIÓN XIV DEL REGLAMENTO INTERNO DE LA SECRETARÍA DE FINANZAS DEL PODER EJECUTIVO DEL ESTADO DE OAXACA VIGENTE.</t>
  </si>
  <si>
    <t>CRÉDITOS SIMPLES</t>
  </si>
  <si>
    <t>CRÉDITOS BONO CUPÓN CERO</t>
  </si>
  <si>
    <t>CAPITAL                                O                                           PRINCIPAL</t>
  </si>
  <si>
    <t>TESORERA</t>
  </si>
  <si>
    <t>CUBRIR INSUFICIENCIAS DE LIQUIDEZ DE CARÁCTER TEMPORAL.</t>
  </si>
  <si>
    <t>A. DEUDA PÚBLICA DIRECTA ESTATAL  A CORTO PLAZO</t>
  </si>
  <si>
    <t>INGRESOS PRESUPUESTARIOS</t>
  </si>
  <si>
    <t xml:space="preserve">LIC. BLANCA ESTELA ARANDA SANTAMARIA </t>
  </si>
  <si>
    <t>MIREYA LÓPEZ LÓPEZ. JEFA DEL DEPTO DE DEUDA PUBLICA Y OTRAS OBLIGACIONES DE PAGO  DE CONFORMIDAD CON LA FACTULTAD CONTENIDA EL EL ARTÍCULO  4 FRACCIÓN II INCISO C)  INCISO  b)  NUMERAL IV  Y 27 FRACCIÓN XIV DEL REGLAMENTO INTERNO DE LA SECRETARÍA DE FINANZAS DEL PODER EJECUTIVO DEL  DEL ESTADO DE OAXACA VIGENTE.</t>
  </si>
  <si>
    <t>7.76%-8.32%</t>
  </si>
  <si>
    <t>EN CUMPLIMIENTO A LO PREVISTO EN LOS ARTÍCULOS 1, 45 Y 47 DE LA LEY GENERAL DE CONTABILIDAD GUBERNAMENTAL; 1, 3 FRACCIÓN I, 27 FRACCIÓN XII, 45 FRACCIÓN LIX DE LA LEY ORGÁNICA DEL PODER EJECUTIVO DEL ESTADO; 44  DE LA LEY DE DEUDA PÚBLICA PARA EL ESTADO DE OAXACA; 2, 4 FRACCIÓN II INCISO C) Y 27 FRACCIÓN XIV DEL REGLAMENTO INTERNO DE LA SECRETARIA DE FINANZAS DEL PODER EJECUTIVO DEL ESTADO; SE EMITE  INFORME TRIMESTRAL DE LA SITUACIÓN DE LA DEUDA PÚBLICA  ESTATAL Y MUNICIPAL</t>
  </si>
  <si>
    <t>SAN PABLO HUIXTEPEC</t>
  </si>
  <si>
    <t>MULTIVA</t>
  </si>
  <si>
    <t>(I) HASTA LA CANTIDAD DE $1,978´496,574.16, PARA LA LIQUIDACIÓN ANTICIPADA VOLUNTARIA PARCIAL DEL CRÉDITO SIMPLE, CON CLAVE DE INSCRIPCIÓN P20-1118102 EN EL REGISTRO PÚBLICO ÚNICO (RPU) Y; (II) HASTA POR LA CANTIDAD DE $1,039´758,919.84, PARA LA LIQUIDACIÓN ANTICIPADA VOLUNTARIA TOTAL DEL CRÉDITO SIMPLE, CON CLAVE DE INSCRIPCIÓN    A20-1213163 EN EL RPU.</t>
  </si>
  <si>
    <t>(I) HASTA LA CANTIDAD DE $4,950´000,000.00  PARA LA LIQUIDACIÓN ANTICIPADA VOLUNTARIA DE LOS CRÉDITOS A REFINANCIAR CON  CLAVE DE INSCRIPCIÓN EN EL REGISTRO PÚBLICO ÚNICO: P20-1118101, P20-1118105, P20-0615061 Y P20-1118102  Y;  (ii) HASTA LA  CANTIDAD DE $50´000,000.00 A LOS GASTOS Y COSTOS RELACIONADOS CON LA CONTRATACIÓN DEL CRÉDITO.</t>
  </si>
  <si>
    <t>HASTA LA CANTIDAD DE $4,792'200,326.12  PARA LA LIQUIDACIÓN ANTICIPADA VOLUNTARIA DEL CRÉDITO A REFINANCIAR CON  CLAVE DE INSCRIPCIÓN EN EL REGISTRO PÚBLICO ÚNICO: P20-1118103.</t>
  </si>
  <si>
    <t>(I) HASTA LA CANTIDAD DE $353´526,044.13 A LAS INVERSIONES PÚBLICAS PRODUCTIVAS QUE CONSTITUYEN INFRAESTRUCTURA FÍSICA Y;  (II) HASTA LA CANTIDAD DE $9´388,756.34 A LA CONSTITUCIÓN, TOTAL O PARCIAL DEL FONDO DE RESERVA DEL CRÉDITO.</t>
  </si>
  <si>
    <t>(I) HASTA LA CANTIDAD DE $134´085,199.53   A LOS PROYECTOS DE INVERSIÓN PÚBLICA PRODUCTIVA, QUE  CONSISTEN EN LAS ADQUISICIONES DE  TODA CLASE DE  MAQUINARIA PARA USO, ENTRE OTROS, DE CONSTRUCCIÓN Y; (II) HASTA LA CANTIDAD DE $3,000,000.00, A LA CONSTITUCCIÓN, TOTAL O PARCIAL, DEL FONDO DE RESERVA DEL CRÉDITO.</t>
  </si>
  <si>
    <t>(I) HASTA LA CANTIDAD DE $1,948'259,170.89 A LAS INVERSIONES PÚBLICAS PRODUCTIVAS QUE CONSTITUYEN INFRAESTRUCTURA FÍSICA Y;  (II) HASTA LA CANTIDAD DE $51'740,829.11  A LA CONSTITUCIÓN, TOTAL O PARCIAL DEL FONDO DE RESERVA DEL CRÉDITO.</t>
  </si>
  <si>
    <t xml:space="preserve">SANTANDER </t>
  </si>
  <si>
    <t xml:space="preserve">BANOBRAS </t>
  </si>
  <si>
    <t xml:space="preserve">BANOBRAS -JUSTICIA PENAL   </t>
  </si>
  <si>
    <t>(I) HASTA LA CANTIDAD DE $974,129,585.45  A LAS INVERSIONES PÚBLICAS PRODUCTIVAS, QUE CONSTITUYEN INFRAESTRUCTURA FÍSICA;  (II) HASTA LA  CANTIDAD DE $25,870,414.55 A LA CONSTITUCIÓN, TOTAL O PARCIAL DEL FONDO DE RESERVA DEL CRÉDITO.</t>
  </si>
  <si>
    <t>SAN JOSE INDEPENDENCIA</t>
  </si>
  <si>
    <t>BANOBRAS</t>
  </si>
  <si>
    <t>TEOTITLAN DE FLORES MAGON</t>
  </si>
  <si>
    <t>ZIMATLAN DE ALVAREZ</t>
  </si>
  <si>
    <t>VILLA DE TAMAZULAPAM DEL PROGRESO</t>
  </si>
  <si>
    <t>SANTO DOMINGO TONALA</t>
  </si>
  <si>
    <t>SANTIAGO NILTEPEC</t>
  </si>
  <si>
    <t>FAIS - CONTRATO IRREVOCABLE DE MANDATO</t>
  </si>
  <si>
    <t xml:space="preserve">D. DEUDA PÚBLICA MUNICIPAL </t>
  </si>
  <si>
    <r>
      <t>BANOBRAS</t>
    </r>
    <r>
      <rPr>
        <b/>
        <sz val="9"/>
        <rFont val="Arial"/>
        <family val="2"/>
      </rPr>
      <t xml:space="preserve"> </t>
    </r>
  </si>
  <si>
    <t>OBRAS Y ACCIONES  DE RECONSTRUCCION DE INFRAESTRUCTURA ESTATAL ACORDADAS POR EL ESTADO CON EL EJECUTIVO FEDERAL, A FIN DE SUFRAGAR LAS CONTINGENCIAS GENERADAS EN LOS MUNICIPIOS  SEÑALADAS EN LAs DECLARATORIAs 14-SEP-17, 22-SEP-17 Y  2-SEP-17, POR LA OCURRENCIA  DE SISMOS DURANTE EL MES DE SEPTIEMBRE DE 2017.</t>
  </si>
  <si>
    <t>OBRAS Y ACCIONES SOCIALES BASICAS Y/O INVERSIONES  DE ACUERDO CON EL ART. 33, INCISO A, NUMERAL I, DE LA LEY DE COORDINACION FISCAL.</t>
  </si>
  <si>
    <t>SANTA INES YATZECHE</t>
  </si>
  <si>
    <t>SAN PABLO COATLAN</t>
  </si>
  <si>
    <t>SAN JUAN LALANA</t>
  </si>
  <si>
    <t>SR</t>
  </si>
  <si>
    <t>SANTIAGO LAOLLAGA</t>
  </si>
  <si>
    <t xml:space="preserve">BANOBRAS  </t>
  </si>
  <si>
    <r>
      <t>BANOBRAS-FONREC IV</t>
    </r>
    <r>
      <rPr>
        <b/>
        <sz val="9"/>
        <rFont val="Arial"/>
        <family val="2"/>
      </rPr>
      <t xml:space="preserve"> </t>
    </r>
  </si>
  <si>
    <t>EN TRÁMITE</t>
  </si>
  <si>
    <t>OCT-DIC</t>
  </si>
  <si>
    <t>SALDO                                                           DICIEMBRE                                               2021</t>
  </si>
  <si>
    <t xml:space="preserve">BANORTE </t>
  </si>
  <si>
    <t xml:space="preserve">SAN CARLOS YAUTEPEC </t>
  </si>
  <si>
    <t xml:space="preserve">PARA CUBRIR INSUFICIENCIA DE LIQUIDEZ DE CARÁCTER TEMPORAL </t>
  </si>
  <si>
    <t>3.80% FONDO GENERAL DE PARTICIPACIONES; FIDEICOMISO DE ADMON. Y PAGO F/11581  BANORTE</t>
  </si>
  <si>
    <t>13.68% FONDO GENERAL DE PARTICIPACIONES; FIDEICOMISO  MAESTRO, IRREVOCABLE DE ADMINISTACION Y  FUENTE DE PAGO  F/2004587 SANTANDER</t>
  </si>
  <si>
    <t>8.26% FONDO GENERAL DE PARTICIPACIONES; FIDEICOMISO  IRREVOCABLE DE ADMINISTACION Y  FUENTE DE PAGO  F/2004587 SANTANDER</t>
  </si>
  <si>
    <t>7.43% FAFEF; FIDEICOMISO  IRREVOCABLE DE ADMINISTACION Y  FUENTE DE PAGO  F/2004588 SANTANDER</t>
  </si>
  <si>
    <t>2.70% FAFEF; FIDEICOMISO  IRREVOCABLE DE ADMINISTACION Y  FUENTE DE PAGO  F/2004588 SANTANDER</t>
  </si>
  <si>
    <t>0.40% FONDO GENERAL DE PARTICIPACIONES; FIDEICOMISO  MAESTRO, IRREVOCABLE DE ADMINISTACION Y  FUENTE DE PAGO  F/2004587 SANTANDER</t>
  </si>
  <si>
    <t>13.00 % FONDO GENERAL DE PARTICIPACIONES; FIDEICOMISO  MAESTRO, IRREVOCABLE DE ADMINISTACION Y  FUENTE DE PAGO  F/2004587 SANTANDER</t>
  </si>
  <si>
    <t>14.87% FAFEF; FIDEICOMISO  IRREVOCABLE DE ADMINISTACION Y  FUENTE DE PAGO  F/2004588 SANTANDER</t>
  </si>
  <si>
    <t>0.80% FONDO GENERAL DE PARTICIPACIONES;  FIDEICOMISO DE ADMON Y PAGO F/10754 BANORTE</t>
  </si>
  <si>
    <t xml:space="preserve">2.29% FONDO GENERAL DE PARTICIPACIONES; FIDEICOMISO 4100558 BBVA BANCOMER </t>
  </si>
  <si>
    <r>
      <t xml:space="preserve">BANOBRAS </t>
    </r>
    <r>
      <rPr>
        <b/>
        <sz val="9"/>
        <rFont val="Arial"/>
        <family val="2"/>
      </rPr>
      <t>(3</t>
    </r>
  </si>
  <si>
    <r>
      <t>SCOTIABANK INVERLAT (</t>
    </r>
    <r>
      <rPr>
        <b/>
        <sz val="9"/>
        <rFont val="Arial"/>
        <family val="2"/>
      </rPr>
      <t>1</t>
    </r>
  </si>
  <si>
    <r>
      <t xml:space="preserve">SANTANDER </t>
    </r>
    <r>
      <rPr>
        <b/>
        <sz val="9"/>
        <rFont val="Arial"/>
        <family val="2"/>
      </rPr>
      <t xml:space="preserve"> (2</t>
    </r>
  </si>
  <si>
    <r>
      <t>BANOBRAS</t>
    </r>
    <r>
      <rPr>
        <b/>
        <sz val="9"/>
        <rFont val="Arial"/>
        <family val="2"/>
      </rPr>
      <t xml:space="preserve"> (4</t>
    </r>
  </si>
  <si>
    <t>C. CRÉDITOS BONO CUPÓN CERO Y  OTRAS OBLIGACIONES DE PAGO  ESTATAL A LARGO PLAZO   (5</t>
  </si>
  <si>
    <r>
      <rPr>
        <b/>
        <sz val="9"/>
        <rFont val="Arial"/>
        <family val="2"/>
      </rPr>
      <t>3)</t>
    </r>
    <r>
      <rPr>
        <sz val="9"/>
        <rFont val="Arial"/>
        <family val="2"/>
      </rPr>
      <t xml:space="preserve"> El día 09 de diciembre de 2021,  se realizó la 8a disposición del crédito, por $63,766,786.64; crédito en periodo de disposición.</t>
    </r>
  </si>
  <si>
    <r>
      <rPr>
        <b/>
        <sz val="9"/>
        <rFont val="Arial"/>
        <family val="2"/>
      </rPr>
      <t xml:space="preserve">4) </t>
    </r>
    <r>
      <rPr>
        <sz val="9"/>
        <rFont val="Arial"/>
        <family val="2"/>
      </rPr>
      <t>El día 09 de diciembre de 2021, se realizó la 7a. Disposicion del crédito por $ 78,550,726.80; crédito en periodo de disposición.</t>
    </r>
  </si>
  <si>
    <r>
      <rPr>
        <b/>
        <sz val="9"/>
        <rFont val="Arial"/>
        <family val="2"/>
      </rPr>
      <t>5)</t>
    </r>
    <r>
      <rPr>
        <sz val="9"/>
        <rFont val="Arial"/>
        <family val="2"/>
      </rPr>
      <t xml:space="preserve"> El Estado solamente pagará intereses, el principal será cubierto con bonos cupón cero, que serán adquiridos por un Fideicomiso, con cargo al patrimonio del mismo; constituido por el Gobierno Federal por conducto de la SHCP y BANOBRAS.</t>
    </r>
  </si>
  <si>
    <r>
      <rPr>
        <b/>
        <sz val="9"/>
        <rFont val="Arial"/>
        <family val="2"/>
      </rPr>
      <t>6)</t>
    </r>
    <r>
      <rPr>
        <sz val="9"/>
        <rFont val="Arial"/>
        <family val="2"/>
      </rPr>
      <t xml:space="preserve"> El día 15 de octubre de 2021, el municipio realizó la disposición del crédito en una sola exhibición.</t>
    </r>
  </si>
  <si>
    <r>
      <rPr>
        <b/>
        <sz val="9"/>
        <rFont val="Arial"/>
        <family val="2"/>
      </rPr>
      <t>7)</t>
    </r>
    <r>
      <rPr>
        <sz val="9"/>
        <rFont val="Arial"/>
        <family val="2"/>
      </rPr>
      <t xml:space="preserve"> El día 17 de diciembre de 2021, el municipio realizó la disposición del crédito en una sola exhibición.</t>
    </r>
  </si>
  <si>
    <r>
      <t>PLUMA HIDALGO</t>
    </r>
    <r>
      <rPr>
        <b/>
        <sz val="9"/>
        <rFont val="Arial"/>
        <family val="2"/>
      </rPr>
      <t xml:space="preserve"> (7</t>
    </r>
  </si>
  <si>
    <r>
      <t xml:space="preserve">MAZATLAN VILLA DE FLORES </t>
    </r>
    <r>
      <rPr>
        <b/>
        <sz val="9"/>
        <rFont val="Arial"/>
        <family val="2"/>
      </rPr>
      <t>(6</t>
    </r>
  </si>
  <si>
    <r>
      <t xml:space="preserve">SAN AGUSTIN CHAYUCO </t>
    </r>
    <r>
      <rPr>
        <b/>
        <sz val="9"/>
        <rFont val="Arial"/>
        <family val="2"/>
      </rPr>
      <t>(6</t>
    </r>
  </si>
  <si>
    <t>San Bartolo Coyotepec, Oaxaca, 13 de enero de 2022.</t>
  </si>
  <si>
    <r>
      <rPr>
        <b/>
        <sz val="9"/>
        <rFont val="Arial"/>
        <family val="2"/>
      </rPr>
      <t>2)</t>
    </r>
    <r>
      <rPr>
        <sz val="9"/>
        <rFont val="Arial"/>
        <family val="2"/>
      </rPr>
      <t xml:space="preserve"> El día 31 de diciembre de 2021,  se realizó el pago anticipado total del crédito.</t>
    </r>
  </si>
  <si>
    <r>
      <rPr>
        <b/>
        <sz val="9"/>
        <rFont val="Arial"/>
        <family val="2"/>
      </rPr>
      <t>1)</t>
    </r>
    <r>
      <rPr>
        <sz val="9"/>
        <rFont val="Arial"/>
        <family val="2"/>
      </rPr>
      <t xml:space="preserve"> El día 30 de diciembre de 2021,  se realizó el pago anticipado total del crédito.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</si>
</sst>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_-[$€-2]* #,##0.00_-;\-[$€-2]* #,##0.00_-;_-[$€-2]* &quot;-&quot;??_-"/>
    <numFmt numFmtId="169" formatCode="_(* #,##0.00_);_(* \(#,##0.00\);_(* &quot;-&quot;??_);_(@_)"/>
    <numFmt numFmtId="170" formatCode="#,##0.00;[Red]#,##0.00"/>
    <numFmt numFmtId="172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10"/>
      <name val="Courier"/>
      <family val="3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3" fillId="0" borderId="0"/>
    <xf numFmtId="0" fontId="2" fillId="0" borderId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3"/>
    <xf numFmtId="0" fontId="2" fillId="0" borderId="0" xfId="3" applyFont="1"/>
    <xf numFmtId="0" fontId="2" fillId="0" borderId="0" xfId="3" applyAlignment="1"/>
    <xf numFmtId="0" fontId="7" fillId="0" borderId="14" xfId="2" applyFont="1" applyFill="1" applyBorder="1" applyAlignment="1">
      <alignment horizontal="center" vertical="center"/>
    </xf>
    <xf numFmtId="0" fontId="7" fillId="0" borderId="0" xfId="3" applyFont="1"/>
    <xf numFmtId="0" fontId="7" fillId="0" borderId="15" xfId="3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 wrapText="1"/>
    </xf>
    <xf numFmtId="166" fontId="7" fillId="0" borderId="15" xfId="2" applyNumberFormat="1" applyFont="1" applyFill="1" applyBorder="1" applyAlignment="1">
      <alignment horizontal="center" vertical="center"/>
    </xf>
    <xf numFmtId="10" fontId="7" fillId="0" borderId="15" xfId="2" applyNumberFormat="1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5" xfId="2" applyNumberFormat="1" applyFont="1" applyFill="1" applyBorder="1" applyAlignment="1">
      <alignment horizontal="center" vertical="center"/>
    </xf>
    <xf numFmtId="0" fontId="12" fillId="0" borderId="15" xfId="3" applyFont="1" applyFill="1" applyBorder="1" applyAlignment="1">
      <alignment vertical="center" wrapText="1"/>
    </xf>
    <xf numFmtId="15" fontId="7" fillId="0" borderId="15" xfId="3" applyNumberFormat="1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166" fontId="7" fillId="0" borderId="15" xfId="5" applyNumberFormat="1" applyFont="1" applyFill="1" applyBorder="1" applyAlignment="1" applyProtection="1">
      <alignment horizontal="center" vertical="center"/>
    </xf>
    <xf numFmtId="0" fontId="7" fillId="0" borderId="13" xfId="3" applyFont="1" applyFill="1" applyBorder="1" applyAlignment="1">
      <alignment horizontal="left"/>
    </xf>
    <xf numFmtId="15" fontId="7" fillId="0" borderId="13" xfId="3" applyNumberFormat="1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left" vertical="center" wrapText="1"/>
    </xf>
    <xf numFmtId="2" fontId="7" fillId="0" borderId="15" xfId="2" applyNumberFormat="1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vertical="center" wrapText="1"/>
    </xf>
    <xf numFmtId="166" fontId="7" fillId="0" borderId="19" xfId="2" applyNumberFormat="1" applyFont="1" applyFill="1" applyBorder="1" applyAlignment="1">
      <alignment horizontal="center" vertical="center"/>
    </xf>
    <xf numFmtId="0" fontId="12" fillId="0" borderId="19" xfId="3" applyFont="1" applyFill="1" applyBorder="1" applyAlignment="1">
      <alignment vertical="center" wrapText="1"/>
    </xf>
    <xf numFmtId="15" fontId="7" fillId="0" borderId="19" xfId="3" applyNumberFormat="1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left"/>
    </xf>
    <xf numFmtId="0" fontId="7" fillId="0" borderId="13" xfId="3" applyFont="1" applyFill="1" applyBorder="1"/>
    <xf numFmtId="0" fontId="7" fillId="0" borderId="13" xfId="2" applyFont="1" applyFill="1" applyBorder="1"/>
    <xf numFmtId="0" fontId="7" fillId="0" borderId="0" xfId="3" applyFont="1" applyFill="1" applyBorder="1" applyAlignment="1">
      <alignment horizontal="left"/>
    </xf>
    <xf numFmtId="0" fontId="7" fillId="0" borderId="0" xfId="3" applyFont="1" applyFill="1" applyBorder="1"/>
    <xf numFmtId="0" fontId="2" fillId="0" borderId="0" xfId="2" applyFont="1" applyFill="1" applyBorder="1" applyAlignment="1"/>
    <xf numFmtId="165" fontId="2" fillId="0" borderId="0" xfId="1" applyNumberFormat="1" applyFont="1" applyFill="1" applyBorder="1" applyAlignment="1"/>
    <xf numFmtId="167" fontId="9" fillId="0" borderId="0" xfId="4" applyNumberFormat="1" applyFont="1" applyFill="1" applyBorder="1" applyAlignment="1"/>
    <xf numFmtId="167" fontId="2" fillId="0" borderId="0" xfId="4" applyNumberFormat="1" applyFont="1" applyFill="1" applyBorder="1" applyAlignment="1"/>
    <xf numFmtId="15" fontId="2" fillId="0" borderId="0" xfId="3" applyNumberFormat="1" applyFill="1" applyAlignment="1">
      <alignment horizontal="center" vertical="center"/>
    </xf>
    <xf numFmtId="0" fontId="2" fillId="0" borderId="0" xfId="3" applyFill="1" applyBorder="1" applyAlignment="1">
      <alignment horizontal="left"/>
    </xf>
    <xf numFmtId="0" fontId="10" fillId="0" borderId="0" xfId="2" applyFont="1" applyFill="1" applyBorder="1"/>
    <xf numFmtId="0" fontId="2" fillId="0" borderId="0" xfId="3" applyFill="1"/>
    <xf numFmtId="0" fontId="2" fillId="0" borderId="0" xfId="3" applyFill="1" applyBorder="1"/>
    <xf numFmtId="165" fontId="2" fillId="0" borderId="0" xfId="1" applyNumberFormat="1" applyFont="1" applyFill="1" applyBorder="1" applyAlignment="1">
      <alignment horizontal="center"/>
    </xf>
    <xf numFmtId="167" fontId="9" fillId="0" borderId="0" xfId="2" applyNumberFormat="1" applyFont="1" applyFill="1" applyBorder="1" applyAlignment="1">
      <alignment horizontal="center"/>
    </xf>
    <xf numFmtId="167" fontId="2" fillId="0" borderId="0" xfId="2" applyNumberFormat="1" applyFont="1" applyFill="1" applyBorder="1" applyAlignment="1">
      <alignment horizontal="center"/>
    </xf>
    <xf numFmtId="15" fontId="2" fillId="0" borderId="0" xfId="2" applyNumberFormat="1" applyFont="1" applyFill="1" applyBorder="1" applyAlignment="1">
      <alignment horizontal="center" vertical="center"/>
    </xf>
    <xf numFmtId="0" fontId="2" fillId="0" borderId="0" xfId="6" applyFont="1"/>
    <xf numFmtId="165" fontId="10" fillId="0" borderId="0" xfId="1" applyNumberFormat="1" applyFont="1" applyFill="1" applyBorder="1"/>
    <xf numFmtId="167" fontId="14" fillId="0" borderId="0" xfId="4" applyNumberFormat="1" applyFont="1" applyFill="1" applyBorder="1"/>
    <xf numFmtId="167" fontId="10" fillId="0" borderId="0" xfId="4" applyNumberFormat="1" applyFont="1" applyFill="1" applyBorder="1"/>
    <xf numFmtId="0" fontId="10" fillId="0" borderId="0" xfId="2" applyFont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left"/>
    </xf>
    <xf numFmtId="43" fontId="10" fillId="0" borderId="0" xfId="1" applyFont="1" applyFill="1" applyBorder="1"/>
    <xf numFmtId="0" fontId="10" fillId="0" borderId="0" xfId="2" applyFont="1" applyBorder="1"/>
    <xf numFmtId="0" fontId="7" fillId="0" borderId="15" xfId="2" applyFont="1" applyFill="1" applyBorder="1" applyAlignment="1">
      <alignment vertical="center"/>
    </xf>
    <xf numFmtId="39" fontId="7" fillId="0" borderId="15" xfId="5" applyFont="1" applyFill="1" applyBorder="1" applyAlignment="1">
      <alignment horizontal="center" vertical="center"/>
    </xf>
    <xf numFmtId="43" fontId="7" fillId="0" borderId="0" xfId="3" applyNumberFormat="1" applyFont="1"/>
    <xf numFmtId="0" fontId="9" fillId="0" borderId="1" xfId="2" applyFont="1" applyFill="1" applyBorder="1" applyAlignment="1"/>
    <xf numFmtId="0" fontId="2" fillId="0" borderId="1" xfId="3" applyFill="1" applyBorder="1" applyAlignment="1">
      <alignment horizontal="left"/>
    </xf>
    <xf numFmtId="0" fontId="10" fillId="0" borderId="1" xfId="2" applyFont="1" applyBorder="1" applyAlignment="1"/>
    <xf numFmtId="165" fontId="10" fillId="0" borderId="1" xfId="1" applyNumberFormat="1" applyFont="1" applyFill="1" applyBorder="1" applyAlignment="1"/>
    <xf numFmtId="0" fontId="10" fillId="0" borderId="1" xfId="2" applyFont="1" applyFill="1" applyBorder="1" applyAlignment="1"/>
    <xf numFmtId="15" fontId="7" fillId="0" borderId="1" xfId="3" applyNumberFormat="1" applyFont="1" applyFill="1" applyBorder="1" applyAlignment="1">
      <alignment horizontal="center"/>
    </xf>
    <xf numFmtId="0" fontId="7" fillId="0" borderId="1" xfId="3" applyFont="1" applyBorder="1" applyAlignment="1"/>
    <xf numFmtId="0" fontId="7" fillId="0" borderId="0" xfId="2" applyFont="1" applyFill="1" applyBorder="1"/>
    <xf numFmtId="165" fontId="7" fillId="0" borderId="0" xfId="1" applyNumberFormat="1" applyFont="1" applyFill="1" applyBorder="1"/>
    <xf numFmtId="15" fontId="7" fillId="0" borderId="0" xfId="3" applyNumberFormat="1" applyFont="1" applyFill="1" applyBorder="1" applyAlignment="1">
      <alignment horizontal="center" vertical="center"/>
    </xf>
    <xf numFmtId="0" fontId="7" fillId="0" borderId="20" xfId="3" applyFont="1" applyFill="1" applyBorder="1"/>
    <xf numFmtId="0" fontId="7" fillId="0" borderId="16" xfId="2" applyFont="1" applyFill="1" applyBorder="1" applyAlignment="1">
      <alignment horizontal="center" vertical="center"/>
    </xf>
    <xf numFmtId="0" fontId="2" fillId="0" borderId="21" xfId="2" applyFont="1" applyFill="1" applyBorder="1" applyAlignment="1">
      <alignment horizontal="left"/>
    </xf>
    <xf numFmtId="169" fontId="7" fillId="0" borderId="15" xfId="5" applyNumberFormat="1" applyFont="1" applyFill="1" applyBorder="1" applyAlignment="1">
      <alignment horizontal="center" vertical="center"/>
    </xf>
    <xf numFmtId="169" fontId="11" fillId="0" borderId="1" xfId="4" applyNumberFormat="1" applyFont="1" applyFill="1" applyBorder="1" applyAlignment="1"/>
    <xf numFmtId="169" fontId="11" fillId="0" borderId="0" xfId="4" applyNumberFormat="1" applyFont="1" applyFill="1" applyBorder="1"/>
    <xf numFmtId="169" fontId="11" fillId="0" borderId="15" xfId="5" applyNumberFormat="1" applyFont="1" applyFill="1" applyBorder="1" applyAlignment="1">
      <alignment vertical="center"/>
    </xf>
    <xf numFmtId="169" fontId="7" fillId="0" borderId="15" xfId="5" applyNumberFormat="1" applyFont="1" applyFill="1" applyBorder="1" applyAlignment="1">
      <alignment vertical="center"/>
    </xf>
    <xf numFmtId="169" fontId="11" fillId="0" borderId="15" xfId="2" applyNumberFormat="1" applyFont="1" applyFill="1" applyBorder="1" applyAlignment="1">
      <alignment horizontal="right" vertical="center" wrapText="1"/>
    </xf>
    <xf numFmtId="169" fontId="7" fillId="0" borderId="17" xfId="4" applyNumberFormat="1" applyFont="1" applyFill="1" applyBorder="1" applyAlignment="1">
      <alignment vertical="center"/>
    </xf>
    <xf numFmtId="169" fontId="11" fillId="0" borderId="15" xfId="4" applyNumberFormat="1" applyFont="1" applyFill="1" applyBorder="1" applyAlignment="1">
      <alignment vertical="center"/>
    </xf>
    <xf numFmtId="169" fontId="7" fillId="0" borderId="15" xfId="4" applyNumberFormat="1" applyFont="1" applyFill="1" applyBorder="1" applyAlignment="1">
      <alignment vertical="center"/>
    </xf>
    <xf numFmtId="169" fontId="11" fillId="0" borderId="13" xfId="4" applyNumberFormat="1" applyFont="1" applyFill="1" applyBorder="1"/>
    <xf numFmtId="0" fontId="10" fillId="0" borderId="0" xfId="2" applyFont="1" applyFill="1" applyBorder="1" applyAlignment="1">
      <alignment horizontal="right" vertical="top"/>
    </xf>
    <xf numFmtId="39" fontId="7" fillId="0" borderId="1" xfId="5" applyFont="1" applyBorder="1" applyAlignment="1" applyProtection="1">
      <alignment vertical="center"/>
    </xf>
    <xf numFmtId="169" fontId="7" fillId="0" borderId="0" xfId="5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 wrapText="1"/>
    </xf>
    <xf numFmtId="166" fontId="7" fillId="0" borderId="0" xfId="2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39" fontId="7" fillId="0" borderId="0" xfId="5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vertical="center" wrapText="1"/>
    </xf>
    <xf numFmtId="169" fontId="11" fillId="0" borderId="0" xfId="5" applyNumberFormat="1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 wrapText="1"/>
    </xf>
    <xf numFmtId="166" fontId="7" fillId="0" borderId="22" xfId="2" applyNumberFormat="1" applyFont="1" applyFill="1" applyBorder="1" applyAlignment="1">
      <alignment horizontal="center" vertical="center"/>
    </xf>
    <xf numFmtId="39" fontId="7" fillId="0" borderId="22" xfId="5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vertical="center" wrapText="1"/>
    </xf>
    <xf numFmtId="169" fontId="11" fillId="0" borderId="22" xfId="5" applyNumberFormat="1" applyFont="1" applyFill="1" applyBorder="1" applyAlignment="1">
      <alignment horizontal="center" vertical="center"/>
    </xf>
    <xf numFmtId="169" fontId="7" fillId="0" borderId="22" xfId="5" applyNumberFormat="1" applyFont="1" applyFill="1" applyBorder="1" applyAlignment="1">
      <alignment horizontal="center" vertical="center"/>
    </xf>
    <xf numFmtId="15" fontId="7" fillId="0" borderId="22" xfId="3" applyNumberFormat="1" applyFont="1" applyFill="1" applyBorder="1" applyAlignment="1">
      <alignment horizontal="center" vertical="center"/>
    </xf>
    <xf numFmtId="2" fontId="7" fillId="0" borderId="15" xfId="5" applyNumberFormat="1" applyFont="1" applyFill="1" applyBorder="1" applyAlignment="1">
      <alignment vertical="center"/>
    </xf>
    <xf numFmtId="15" fontId="7" fillId="0" borderId="20" xfId="3" applyNumberFormat="1" applyFont="1" applyFill="1" applyBorder="1" applyAlignment="1">
      <alignment horizontal="center" vertical="center"/>
    </xf>
    <xf numFmtId="0" fontId="7" fillId="0" borderId="1" xfId="2" applyFont="1" applyFill="1" applyBorder="1"/>
    <xf numFmtId="0" fontId="9" fillId="0" borderId="1" xfId="2" applyFont="1" applyFill="1" applyBorder="1" applyAlignment="1">
      <alignment horizontal="left"/>
    </xf>
    <xf numFmtId="0" fontId="7" fillId="0" borderId="1" xfId="3" applyFont="1" applyFill="1" applyBorder="1" applyAlignment="1">
      <alignment horizontal="left"/>
    </xf>
    <xf numFmtId="0" fontId="7" fillId="0" borderId="1" xfId="3" applyFont="1" applyFill="1" applyBorder="1"/>
    <xf numFmtId="165" fontId="7" fillId="0" borderId="1" xfId="1" applyNumberFormat="1" applyFont="1" applyFill="1" applyBorder="1"/>
    <xf numFmtId="15" fontId="7" fillId="0" borderId="1" xfId="3" applyNumberFormat="1" applyFont="1" applyFill="1" applyBorder="1" applyAlignment="1">
      <alignment horizontal="center" vertical="center"/>
    </xf>
    <xf numFmtId="0" fontId="7" fillId="0" borderId="1" xfId="3" applyFont="1" applyBorder="1"/>
    <xf numFmtId="0" fontId="7" fillId="0" borderId="1" xfId="2" applyFont="1" applyBorder="1" applyAlignment="1">
      <alignment vertical="center"/>
    </xf>
    <xf numFmtId="169" fontId="11" fillId="0" borderId="1" xfId="5" applyNumberFormat="1" applyFont="1" applyFill="1" applyBorder="1" applyAlignment="1" applyProtection="1"/>
    <xf numFmtId="2" fontId="11" fillId="0" borderId="1" xfId="1" applyNumberFormat="1" applyFont="1" applyFill="1" applyBorder="1" applyAlignment="1" applyProtection="1"/>
    <xf numFmtId="0" fontId="7" fillId="0" borderId="1" xfId="3" applyFont="1" applyBorder="1" applyAlignment="1">
      <alignment vertical="center"/>
    </xf>
    <xf numFmtId="0" fontId="7" fillId="0" borderId="18" xfId="3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vertical="center" wrapText="1"/>
    </xf>
    <xf numFmtId="166" fontId="7" fillId="0" borderId="23" xfId="2" applyNumberFormat="1" applyFont="1" applyFill="1" applyBorder="1" applyAlignment="1">
      <alignment horizontal="center" vertical="center"/>
    </xf>
    <xf numFmtId="0" fontId="7" fillId="0" borderId="23" xfId="2" applyNumberFormat="1" applyFont="1" applyFill="1" applyBorder="1" applyAlignment="1">
      <alignment horizontal="center" vertical="center"/>
    </xf>
    <xf numFmtId="166" fontId="7" fillId="0" borderId="23" xfId="5" applyNumberFormat="1" applyFont="1" applyFill="1" applyBorder="1" applyAlignment="1" applyProtection="1">
      <alignment horizontal="center" vertical="center"/>
    </xf>
    <xf numFmtId="169" fontId="7" fillId="0" borderId="23" xfId="4" applyNumberFormat="1" applyFont="1" applyFill="1" applyBorder="1" applyAlignment="1">
      <alignment vertical="center"/>
    </xf>
    <xf numFmtId="15" fontId="7" fillId="0" borderId="23" xfId="3" applyNumberFormat="1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43" fontId="7" fillId="0" borderId="15" xfId="1" applyFont="1" applyFill="1" applyBorder="1" applyAlignment="1">
      <alignment vertical="center"/>
    </xf>
    <xf numFmtId="0" fontId="7" fillId="0" borderId="15" xfId="3" applyFont="1" applyFill="1" applyBorder="1" applyAlignment="1">
      <alignment vertical="center" wrapText="1"/>
    </xf>
    <xf numFmtId="0" fontId="2" fillId="0" borderId="0" xfId="6" applyFont="1" applyFill="1" applyAlignment="1">
      <alignment horizontal="center" vertical="center" wrapText="1"/>
    </xf>
    <xf numFmtId="1" fontId="7" fillId="0" borderId="0" xfId="5" applyNumberFormat="1" applyFont="1" applyAlignment="1">
      <alignment wrapText="1"/>
    </xf>
    <xf numFmtId="0" fontId="2" fillId="0" borderId="0" xfId="2" applyFont="1" applyFill="1" applyBorder="1" applyAlignment="1">
      <alignment horizontal="center"/>
    </xf>
    <xf numFmtId="2" fontId="11" fillId="0" borderId="15" xfId="5" applyNumberFormat="1" applyFont="1" applyFill="1" applyBorder="1" applyAlignment="1">
      <alignment horizontal="right" vertical="center"/>
    </xf>
    <xf numFmtId="43" fontId="11" fillId="0" borderId="15" xfId="1" applyFont="1" applyFill="1" applyBorder="1" applyAlignment="1">
      <alignment horizontal="right" vertical="center"/>
    </xf>
    <xf numFmtId="15" fontId="7" fillId="0" borderId="15" xfId="2" applyNumberFormat="1" applyFont="1" applyFill="1" applyBorder="1" applyAlignment="1">
      <alignment horizontal="center" vertical="center"/>
    </xf>
    <xf numFmtId="0" fontId="10" fillId="0" borderId="15" xfId="3" applyFont="1" applyFill="1" applyBorder="1" applyAlignment="1">
      <alignment vertical="center" wrapText="1"/>
    </xf>
    <xf numFmtId="43" fontId="7" fillId="0" borderId="15" xfId="1" applyNumberFormat="1" applyFont="1" applyFill="1" applyBorder="1" applyAlignment="1">
      <alignment vertical="center"/>
    </xf>
    <xf numFmtId="43" fontId="7" fillId="0" borderId="19" xfId="1" applyNumberFormat="1" applyFont="1" applyFill="1" applyBorder="1" applyAlignment="1">
      <alignment vertical="center"/>
    </xf>
    <xf numFmtId="43" fontId="7" fillId="0" borderId="23" xfId="1" applyNumberFormat="1" applyFont="1" applyFill="1" applyBorder="1" applyAlignment="1">
      <alignment vertical="center"/>
    </xf>
    <xf numFmtId="43" fontId="7" fillId="0" borderId="1" xfId="1" applyNumberFormat="1" applyFont="1" applyBorder="1" applyAlignment="1" applyProtection="1">
      <alignment vertical="center"/>
    </xf>
    <xf numFmtId="43" fontId="7" fillId="0" borderId="0" xfId="1" applyNumberFormat="1" applyFont="1" applyFill="1" applyBorder="1"/>
    <xf numFmtId="43" fontId="7" fillId="0" borderId="13" xfId="1" applyNumberFormat="1" applyFont="1" applyFill="1" applyBorder="1"/>
    <xf numFmtId="43" fontId="7" fillId="0" borderId="22" xfId="1" applyNumberFormat="1" applyFont="1" applyFill="1" applyBorder="1" applyAlignment="1">
      <alignment vertical="center"/>
    </xf>
    <xf numFmtId="43" fontId="11" fillId="2" borderId="19" xfId="1" applyFont="1" applyFill="1" applyBorder="1" applyAlignment="1">
      <alignment horizontal="right" vertical="center"/>
    </xf>
    <xf numFmtId="0" fontId="7" fillId="0" borderId="15" xfId="2" applyFont="1" applyFill="1" applyBorder="1" applyAlignment="1">
      <alignment horizontal="left" vertical="center"/>
    </xf>
    <xf numFmtId="0" fontId="7" fillId="0" borderId="15" xfId="2" applyFont="1" applyFill="1" applyBorder="1" applyAlignment="1">
      <alignment horizontal="left" vertical="center" wrapText="1"/>
    </xf>
    <xf numFmtId="0" fontId="12" fillId="0" borderId="0" xfId="3" applyFont="1"/>
    <xf numFmtId="2" fontId="7" fillId="0" borderId="15" xfId="5" applyNumberFormat="1" applyFont="1" applyFill="1" applyBorder="1" applyAlignment="1">
      <alignment horizontal="right" vertical="center"/>
    </xf>
    <xf numFmtId="43" fontId="7" fillId="0" borderId="15" xfId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left" vertical="center"/>
    </xf>
    <xf numFmtId="0" fontId="7" fillId="0" borderId="18" xfId="2" applyFont="1" applyFill="1" applyBorder="1" applyAlignment="1">
      <alignment vertical="center" wrapText="1"/>
    </xf>
    <xf numFmtId="166" fontId="7" fillId="0" borderId="18" xfId="2" applyNumberFormat="1" applyFont="1" applyFill="1" applyBorder="1" applyAlignment="1">
      <alignment horizontal="center" vertical="center"/>
    </xf>
    <xf numFmtId="43" fontId="7" fillId="0" borderId="18" xfId="1" applyNumberFormat="1" applyFont="1" applyFill="1" applyBorder="1" applyAlignment="1">
      <alignment vertical="center"/>
    </xf>
    <xf numFmtId="10" fontId="7" fillId="0" borderId="18" xfId="2" applyNumberFormat="1" applyFont="1" applyFill="1" applyBorder="1" applyAlignment="1">
      <alignment horizontal="center" vertical="center"/>
    </xf>
    <xf numFmtId="39" fontId="7" fillId="0" borderId="18" xfId="5" applyFont="1" applyFill="1" applyBorder="1" applyAlignment="1">
      <alignment horizontal="center" vertical="center"/>
    </xf>
    <xf numFmtId="15" fontId="7" fillId="0" borderId="18" xfId="2" applyNumberFormat="1" applyFont="1" applyFill="1" applyBorder="1" applyAlignment="1">
      <alignment horizontal="center" vertical="center"/>
    </xf>
    <xf numFmtId="15" fontId="7" fillId="0" borderId="18" xfId="3" applyNumberFormat="1" applyFont="1" applyFill="1" applyBorder="1" applyAlignment="1">
      <alignment horizontal="center" vertical="center"/>
    </xf>
    <xf numFmtId="43" fontId="11" fillId="0" borderId="18" xfId="1" applyFont="1" applyFill="1" applyBorder="1" applyAlignment="1">
      <alignment horizontal="right" vertical="center"/>
    </xf>
    <xf numFmtId="43" fontId="11" fillId="0" borderId="13" xfId="1" applyFont="1" applyFill="1" applyBorder="1"/>
    <xf numFmtId="43" fontId="2" fillId="0" borderId="0" xfId="1" applyFont="1" applyAlignment="1">
      <alignment horizontal="center"/>
    </xf>
    <xf numFmtId="43" fontId="2" fillId="0" borderId="0" xfId="1" applyFont="1"/>
    <xf numFmtId="1" fontId="7" fillId="0" borderId="0" xfId="5" applyNumberFormat="1" applyFont="1" applyAlignment="1">
      <alignment horizontal="center" wrapText="1"/>
    </xf>
    <xf numFmtId="15" fontId="7" fillId="0" borderId="24" xfId="3" applyNumberFormat="1" applyFont="1" applyFill="1" applyBorder="1" applyAlignment="1">
      <alignment horizontal="center" vertical="center"/>
    </xf>
    <xf numFmtId="166" fontId="7" fillId="0" borderId="15" xfId="2" applyNumberFormat="1" applyFont="1" applyBorder="1" applyAlignment="1">
      <alignment horizontal="center" vertical="center"/>
    </xf>
    <xf numFmtId="10" fontId="7" fillId="0" borderId="15" xfId="5" applyNumberFormat="1" applyFont="1" applyFill="1" applyBorder="1" applyAlignment="1">
      <alignment horizontal="center" vertical="center"/>
    </xf>
    <xf numFmtId="2" fontId="7" fillId="0" borderId="15" xfId="1" applyNumberFormat="1" applyFont="1" applyFill="1" applyBorder="1" applyAlignment="1">
      <alignment horizontal="right" vertical="center"/>
    </xf>
    <xf numFmtId="0" fontId="7" fillId="0" borderId="25" xfId="2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horizontal="left" vertical="center"/>
    </xf>
    <xf numFmtId="0" fontId="7" fillId="0" borderId="25" xfId="2" applyFont="1" applyFill="1" applyBorder="1" applyAlignment="1">
      <alignment vertical="center" wrapText="1"/>
    </xf>
    <xf numFmtId="166" fontId="7" fillId="0" borderId="25" xfId="2" applyNumberFormat="1" applyFont="1" applyFill="1" applyBorder="1" applyAlignment="1">
      <alignment horizontal="center" vertical="center"/>
    </xf>
    <xf numFmtId="43" fontId="7" fillId="0" borderId="25" xfId="1" applyNumberFormat="1" applyFont="1" applyFill="1" applyBorder="1" applyAlignment="1">
      <alignment vertical="center"/>
    </xf>
    <xf numFmtId="10" fontId="7" fillId="0" borderId="25" xfId="5" applyNumberFormat="1" applyFont="1" applyFill="1" applyBorder="1" applyAlignment="1">
      <alignment horizontal="center" vertical="center"/>
    </xf>
    <xf numFmtId="15" fontId="7" fillId="0" borderId="25" xfId="2" applyNumberFormat="1" applyFont="1" applyFill="1" applyBorder="1" applyAlignment="1">
      <alignment horizontal="center" vertical="center"/>
    </xf>
    <xf numFmtId="43" fontId="7" fillId="0" borderId="18" xfId="1" applyFont="1" applyFill="1" applyBorder="1" applyAlignment="1">
      <alignment horizontal="right" vertical="center"/>
    </xf>
    <xf numFmtId="166" fontId="7" fillId="0" borderId="25" xfId="2" applyNumberFormat="1" applyFont="1" applyBorder="1" applyAlignment="1">
      <alignment horizontal="center" vertical="center"/>
    </xf>
    <xf numFmtId="15" fontId="7" fillId="0" borderId="25" xfId="3" applyNumberFormat="1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left" vertical="center"/>
    </xf>
    <xf numFmtId="10" fontId="7" fillId="0" borderId="19" xfId="5" applyNumberFormat="1" applyFont="1" applyFill="1" applyBorder="1" applyAlignment="1">
      <alignment horizontal="center" vertical="center"/>
    </xf>
    <xf numFmtId="15" fontId="7" fillId="0" borderId="19" xfId="2" applyNumberFormat="1" applyFont="1" applyFill="1" applyBorder="1" applyAlignment="1">
      <alignment horizontal="center" vertical="center"/>
    </xf>
    <xf numFmtId="0" fontId="10" fillId="0" borderId="19" xfId="3" applyFont="1" applyFill="1" applyBorder="1" applyAlignment="1">
      <alignment vertical="center" wrapText="1"/>
    </xf>
    <xf numFmtId="166" fontId="7" fillId="0" borderId="19" xfId="2" applyNumberFormat="1" applyFont="1" applyBorder="1" applyAlignment="1">
      <alignment horizontal="center" vertical="center"/>
    </xf>
    <xf numFmtId="170" fontId="11" fillId="0" borderId="1" xfId="1" applyNumberFormat="1" applyFont="1" applyFill="1" applyBorder="1"/>
    <xf numFmtId="0" fontId="2" fillId="0" borderId="26" xfId="2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/>
    </xf>
    <xf numFmtId="15" fontId="7" fillId="0" borderId="26" xfId="3" applyNumberFormat="1" applyFont="1" applyFill="1" applyBorder="1" applyAlignment="1">
      <alignment horizontal="center" vertical="center"/>
    </xf>
    <xf numFmtId="166" fontId="7" fillId="0" borderId="15" xfId="2" applyNumberFormat="1" applyFont="1" applyFill="1" applyBorder="1" applyAlignment="1">
      <alignment horizontal="left" vertical="center"/>
    </xf>
    <xf numFmtId="1" fontId="7" fillId="0" borderId="0" xfId="5" applyNumberFormat="1" applyFont="1" applyAlignment="1">
      <alignment horizontal="left" wrapText="1"/>
    </xf>
    <xf numFmtId="1" fontId="7" fillId="0" borderId="0" xfId="5" applyNumberFormat="1" applyFont="1" applyAlignment="1">
      <alignment wrapText="1"/>
    </xf>
    <xf numFmtId="0" fontId="10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horizontal="center"/>
    </xf>
    <xf numFmtId="0" fontId="9" fillId="0" borderId="0" xfId="6" applyFont="1" applyFill="1" applyAlignment="1">
      <alignment horizontal="center"/>
    </xf>
    <xf numFmtId="0" fontId="9" fillId="0" borderId="0" xfId="6" applyFont="1" applyFill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164" fontId="5" fillId="0" borderId="0" xfId="2" applyNumberFormat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15" fontId="8" fillId="0" borderId="4" xfId="4" applyNumberFormat="1" applyFont="1" applyFill="1" applyBorder="1" applyAlignment="1">
      <alignment horizontal="center" vertical="center" wrapText="1"/>
    </xf>
    <xf numFmtId="15" fontId="8" fillId="0" borderId="8" xfId="4" applyNumberFormat="1" applyFont="1" applyFill="1" applyBorder="1" applyAlignment="1">
      <alignment horizontal="center" vertical="center" wrapText="1"/>
    </xf>
    <xf numFmtId="15" fontId="8" fillId="0" borderId="12" xfId="4" applyNumberFormat="1" applyFont="1" applyFill="1" applyBorder="1" applyAlignment="1">
      <alignment horizontal="center" vertical="center" wrapText="1"/>
    </xf>
    <xf numFmtId="167" fontId="8" fillId="0" borderId="9" xfId="4" applyNumberFormat="1" applyFont="1" applyFill="1" applyBorder="1" applyAlignment="1">
      <alignment horizontal="center" vertical="center" wrapText="1"/>
    </xf>
    <xf numFmtId="167" fontId="8" fillId="0" borderId="11" xfId="4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0" fontId="8" fillId="0" borderId="6" xfId="2" applyNumberFormat="1" applyFont="1" applyFill="1" applyBorder="1" applyAlignment="1">
      <alignment horizontal="center" vertical="center" wrapText="1"/>
    </xf>
    <xf numFmtId="0" fontId="8" fillId="0" borderId="11" xfId="2" applyNumberFormat="1" applyFont="1" applyFill="1" applyBorder="1" applyAlignment="1">
      <alignment horizontal="center" vertical="center" wrapText="1"/>
    </xf>
    <xf numFmtId="166" fontId="8" fillId="0" borderId="3" xfId="2" applyNumberFormat="1" applyFont="1" applyFill="1" applyBorder="1" applyAlignment="1">
      <alignment horizontal="center" vertical="center" wrapText="1"/>
    </xf>
    <xf numFmtId="166" fontId="8" fillId="0" borderId="6" xfId="2" applyNumberFormat="1" applyFont="1" applyFill="1" applyBorder="1" applyAlignment="1">
      <alignment horizontal="center" vertical="center" wrapText="1"/>
    </xf>
    <xf numFmtId="166" fontId="8" fillId="0" borderId="11" xfId="2" applyNumberFormat="1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167" fontId="8" fillId="0" borderId="3" xfId="4" applyNumberFormat="1" applyFont="1" applyFill="1" applyBorder="1" applyAlignment="1">
      <alignment horizontal="center" vertical="center" wrapText="1"/>
    </xf>
    <xf numFmtId="167" fontId="8" fillId="0" borderId="6" xfId="4" applyNumberFormat="1" applyFont="1" applyFill="1" applyBorder="1" applyAlignment="1">
      <alignment horizontal="center" vertical="center" wrapText="1"/>
    </xf>
    <xf numFmtId="167" fontId="8" fillId="0" borderId="7" xfId="4" applyNumberFormat="1" applyFont="1" applyFill="1" applyBorder="1" applyAlignment="1">
      <alignment horizontal="center" vertical="center" wrapText="1"/>
    </xf>
    <xf numFmtId="15" fontId="8" fillId="0" borderId="3" xfId="4" applyNumberFormat="1" applyFont="1" applyFill="1" applyBorder="1" applyAlignment="1">
      <alignment horizontal="center" vertical="center" wrapText="1"/>
    </xf>
    <xf numFmtId="15" fontId="8" fillId="0" borderId="6" xfId="4" applyNumberFormat="1" applyFont="1" applyFill="1" applyBorder="1" applyAlignment="1">
      <alignment horizontal="center" vertical="center" wrapText="1"/>
    </xf>
    <xf numFmtId="15" fontId="8" fillId="0" borderId="11" xfId="4" applyNumberFormat="1" applyFont="1" applyFill="1" applyBorder="1" applyAlignment="1">
      <alignment horizontal="center" vertical="center" wrapText="1"/>
    </xf>
    <xf numFmtId="43" fontId="7" fillId="0" borderId="17" xfId="1" applyNumberFormat="1" applyFont="1" applyFill="1" applyBorder="1" applyAlignment="1">
      <alignment horizontal="center" vertical="center"/>
    </xf>
    <xf numFmtId="4" fontId="7" fillId="0" borderId="17" xfId="4" applyNumberFormat="1" applyFont="1" applyFill="1" applyBorder="1" applyAlignment="1">
      <alignment vertical="center"/>
    </xf>
    <xf numFmtId="172" fontId="7" fillId="0" borderId="18" xfId="1" applyNumberFormat="1" applyFont="1" applyFill="1" applyBorder="1" applyAlignment="1">
      <alignment horizontal="right" vertical="center"/>
    </xf>
    <xf numFmtId="172" fontId="7" fillId="0" borderId="19" xfId="1" applyNumberFormat="1" applyFont="1" applyFill="1" applyBorder="1" applyAlignment="1">
      <alignment horizontal="right" vertical="center"/>
    </xf>
    <xf numFmtId="43" fontId="11" fillId="0" borderId="19" xfId="1" applyFont="1" applyFill="1" applyBorder="1" applyAlignment="1">
      <alignment horizontal="right" vertical="center"/>
    </xf>
    <xf numFmtId="166" fontId="12" fillId="0" borderId="15" xfId="2" applyNumberFormat="1" applyFont="1" applyFill="1" applyBorder="1" applyAlignment="1">
      <alignment horizontal="left" vertical="center" wrapText="1"/>
    </xf>
    <xf numFmtId="0" fontId="12" fillId="0" borderId="18" xfId="3" applyFont="1" applyFill="1" applyBorder="1" applyAlignment="1">
      <alignment vertical="center" wrapText="1"/>
    </xf>
    <xf numFmtId="15" fontId="12" fillId="0" borderId="26" xfId="3" applyNumberFormat="1" applyFont="1" applyFill="1" applyBorder="1" applyAlignment="1">
      <alignment horizontal="center" vertical="center"/>
    </xf>
    <xf numFmtId="2" fontId="7" fillId="0" borderId="26" xfId="4" applyNumberFormat="1" applyFont="1" applyFill="1" applyBorder="1" applyAlignment="1">
      <alignment vertical="center"/>
    </xf>
  </cellXfs>
  <cellStyles count="50">
    <cellStyle name="Euro" xfId="7"/>
    <cellStyle name="Millares" xfId="1" builtinId="3"/>
    <cellStyle name="Millares 10" xfId="8"/>
    <cellStyle name="Millares 11" xfId="9"/>
    <cellStyle name="Millares 12" xfId="10"/>
    <cellStyle name="Millares 13" xfId="11"/>
    <cellStyle name="Millares 14" xfId="12"/>
    <cellStyle name="Millares 15" xfId="13"/>
    <cellStyle name="Millares 15 2" xfId="14"/>
    <cellStyle name="Millares 16" xfId="15"/>
    <cellStyle name="Millares 2" xfId="16"/>
    <cellStyle name="Millares 2 2" xfId="17"/>
    <cellStyle name="Millares 2 3" xfId="18"/>
    <cellStyle name="Millares 3" xfId="19"/>
    <cellStyle name="Millares 4" xfId="20"/>
    <cellStyle name="Millares 5" xfId="21"/>
    <cellStyle name="Millares 6" xfId="22"/>
    <cellStyle name="Millares 7" xfId="23"/>
    <cellStyle name="Millares 8" xfId="24"/>
    <cellStyle name="Millares 9" xfId="25"/>
    <cellStyle name="Millares_AGOSTO2003 2" xfId="4"/>
    <cellStyle name="Moneda 2" xfId="26"/>
    <cellStyle name="Moneda 3" xfId="27"/>
    <cellStyle name="Normal" xfId="0" builtinId="0"/>
    <cellStyle name="Normal 10" xfId="28"/>
    <cellStyle name="Normal 11" xfId="29"/>
    <cellStyle name="Normal 12" xfId="30"/>
    <cellStyle name="Normal 13" xfId="31"/>
    <cellStyle name="Normal 14" xfId="32"/>
    <cellStyle name="Normal 15" xfId="33"/>
    <cellStyle name="Normal 16" xfId="34"/>
    <cellStyle name="Normal 17" xfId="35"/>
    <cellStyle name="Normal 18" xfId="36"/>
    <cellStyle name="Normal 19" xfId="37"/>
    <cellStyle name="Normal 2" xfId="2"/>
    <cellStyle name="Normal 20" xfId="38"/>
    <cellStyle name="Normal 21" xfId="39"/>
    <cellStyle name="Normal 21 2" xfId="40"/>
    <cellStyle name="Normal 22" xfId="41"/>
    <cellStyle name="Normal 3" xfId="3"/>
    <cellStyle name="Normal 3 2" xfId="6"/>
    <cellStyle name="Normal 4" xfId="42"/>
    <cellStyle name="Normal 4 2" xfId="43"/>
    <cellStyle name="Normal 5" xfId="44"/>
    <cellStyle name="Normal 6" xfId="45"/>
    <cellStyle name="Normal 7" xfId="46"/>
    <cellStyle name="Normal 8" xfId="47"/>
    <cellStyle name="Normal 9" xfId="48"/>
    <cellStyle name="Normal_DEUDA-DICIEMBRE-2001" xfId="5"/>
    <cellStyle name="Porcentual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3E28C101-07EF-4379-94DD-FC37B3C6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614563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97E62628-59AE-49A6-82A1-E5DA1148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9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tabSelected="1" zoomScale="110" zoomScaleNormal="110" zoomScaleSheetLayoutView="110" zoomScalePageLayoutView="85" workbookViewId="0">
      <selection sqref="A1:Q1"/>
    </sheetView>
  </sheetViews>
  <sheetFormatPr baseColWidth="10" defaultColWidth="11.42578125" defaultRowHeight="12.75" x14ac:dyDescent="0.2"/>
  <cols>
    <col min="1" max="1" width="11.5703125" style="39" customWidth="1"/>
    <col min="2" max="2" width="19" style="36" customWidth="1"/>
    <col min="3" max="3" width="27.42578125" style="52" customWidth="1"/>
    <col min="4" max="4" width="22.85546875" style="52" customWidth="1"/>
    <col min="5" max="5" width="14.42578125" style="52" customWidth="1"/>
    <col min="6" max="6" width="16" style="45" customWidth="1"/>
    <col min="7" max="7" width="12.7109375" style="37" customWidth="1"/>
    <col min="8" max="8" width="8.42578125" style="37" customWidth="1"/>
    <col min="9" max="9" width="8.28515625" style="37" customWidth="1"/>
    <col min="10" max="10" width="14.85546875" style="37" customWidth="1"/>
    <col min="11" max="11" width="22.28515625" style="37" customWidth="1"/>
    <col min="12" max="12" width="43.85546875" style="37" customWidth="1"/>
    <col min="13" max="13" width="22" style="46" customWidth="1"/>
    <col min="14" max="14" width="20.42578125" style="47" customWidth="1"/>
    <col min="15" max="15" width="18" style="47" customWidth="1"/>
    <col min="16" max="16" width="11.5703125" style="35" customWidth="1"/>
    <col min="17" max="17" width="11.5703125" style="1" customWidth="1"/>
    <col min="18" max="18" width="3.140625" style="1" customWidth="1"/>
    <col min="19" max="16384" width="11.42578125" style="1"/>
  </cols>
  <sheetData>
    <row r="1" spans="1:18" ht="22.9" customHeight="1" x14ac:dyDescent="0.2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</row>
    <row r="2" spans="1:18" s="2" customFormat="1" ht="22.9" customHeight="1" x14ac:dyDescent="0.2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1:18" s="2" customFormat="1" ht="20.45" customHeight="1" x14ac:dyDescent="0.2">
      <c r="A3" s="196" t="s">
        <v>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</row>
    <row r="4" spans="1:18" s="2" customFormat="1" ht="15.75" x14ac:dyDescent="0.25">
      <c r="A4" s="197" t="s">
        <v>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</row>
    <row r="5" spans="1:18" ht="33" customHeight="1" thickBot="1" x14ac:dyDescent="0.25">
      <c r="A5" s="198" t="s">
        <v>41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</row>
    <row r="6" spans="1:18" ht="7.15" customHeight="1" x14ac:dyDescent="0.2">
      <c r="A6" s="188" t="s">
        <v>4</v>
      </c>
      <c r="B6" s="191" t="s">
        <v>5</v>
      </c>
      <c r="C6" s="191" t="s">
        <v>6</v>
      </c>
      <c r="D6" s="191" t="s">
        <v>7</v>
      </c>
      <c r="E6" s="191" t="s">
        <v>8</v>
      </c>
      <c r="F6" s="204" t="s">
        <v>9</v>
      </c>
      <c r="G6" s="191" t="s">
        <v>10</v>
      </c>
      <c r="H6" s="191" t="s">
        <v>11</v>
      </c>
      <c r="I6" s="207" t="s">
        <v>12</v>
      </c>
      <c r="J6" s="210" t="s">
        <v>13</v>
      </c>
      <c r="K6" s="213" t="s">
        <v>14</v>
      </c>
      <c r="L6" s="213" t="s">
        <v>15</v>
      </c>
      <c r="M6" s="216" t="s">
        <v>75</v>
      </c>
      <c r="N6" s="216" t="s">
        <v>16</v>
      </c>
      <c r="O6" s="216"/>
      <c r="P6" s="219" t="s">
        <v>17</v>
      </c>
      <c r="Q6" s="199" t="s">
        <v>18</v>
      </c>
    </row>
    <row r="7" spans="1:18" ht="7.5" customHeight="1" x14ac:dyDescent="0.2">
      <c r="A7" s="189"/>
      <c r="B7" s="192"/>
      <c r="C7" s="192"/>
      <c r="D7" s="192"/>
      <c r="E7" s="192"/>
      <c r="F7" s="205"/>
      <c r="G7" s="192"/>
      <c r="H7" s="192"/>
      <c r="I7" s="208"/>
      <c r="J7" s="211"/>
      <c r="K7" s="214"/>
      <c r="L7" s="214"/>
      <c r="M7" s="217"/>
      <c r="N7" s="218"/>
      <c r="O7" s="218"/>
      <c r="P7" s="220"/>
      <c r="Q7" s="200"/>
    </row>
    <row r="8" spans="1:18" ht="10.5" customHeight="1" x14ac:dyDescent="0.2">
      <c r="A8" s="189"/>
      <c r="B8" s="192"/>
      <c r="C8" s="192"/>
      <c r="D8" s="192"/>
      <c r="E8" s="192"/>
      <c r="F8" s="205"/>
      <c r="G8" s="192"/>
      <c r="H8" s="192"/>
      <c r="I8" s="208"/>
      <c r="J8" s="211"/>
      <c r="K8" s="214"/>
      <c r="L8" s="214"/>
      <c r="M8" s="217"/>
      <c r="N8" s="202" t="s">
        <v>33</v>
      </c>
      <c r="O8" s="202" t="s">
        <v>19</v>
      </c>
      <c r="P8" s="220"/>
      <c r="Q8" s="200"/>
    </row>
    <row r="9" spans="1:18" ht="25.5" customHeight="1" thickBot="1" x14ac:dyDescent="0.25">
      <c r="A9" s="190"/>
      <c r="B9" s="193"/>
      <c r="C9" s="193"/>
      <c r="D9" s="193"/>
      <c r="E9" s="193"/>
      <c r="F9" s="206"/>
      <c r="G9" s="193"/>
      <c r="H9" s="193"/>
      <c r="I9" s="209"/>
      <c r="J9" s="212"/>
      <c r="K9" s="215"/>
      <c r="L9" s="215"/>
      <c r="M9" s="203"/>
      <c r="N9" s="203"/>
      <c r="O9" s="203"/>
      <c r="P9" s="221"/>
      <c r="Q9" s="201"/>
    </row>
    <row r="10" spans="1:18" s="5" customFormat="1" ht="25.5" customHeight="1" thickBot="1" x14ac:dyDescent="0.25">
      <c r="A10" s="103" t="s">
        <v>36</v>
      </c>
      <c r="B10" s="104"/>
      <c r="C10" s="105"/>
      <c r="D10" s="102"/>
      <c r="E10" s="102"/>
      <c r="F10" s="106"/>
      <c r="G10" s="102"/>
      <c r="H10" s="102"/>
      <c r="I10" s="102"/>
      <c r="J10" s="102"/>
      <c r="K10" s="102"/>
      <c r="L10" s="102"/>
      <c r="M10" s="177">
        <f>SUM(M11:M13)</f>
        <v>300000000</v>
      </c>
      <c r="N10" s="177">
        <f>SUM(N11:N13)</f>
        <v>630000000</v>
      </c>
      <c r="O10" s="177">
        <f>SUM(O11:O13)</f>
        <v>3017588.2</v>
      </c>
      <c r="P10" s="107"/>
      <c r="Q10" s="105"/>
    </row>
    <row r="11" spans="1:18" s="5" customFormat="1" ht="25.5" customHeight="1" x14ac:dyDescent="0.2">
      <c r="A11" s="178">
        <v>2021</v>
      </c>
      <c r="B11" s="179" t="s">
        <v>74</v>
      </c>
      <c r="C11" s="181" t="s">
        <v>20</v>
      </c>
      <c r="D11" s="181" t="s">
        <v>90</v>
      </c>
      <c r="E11" s="9">
        <v>44525</v>
      </c>
      <c r="F11" s="222">
        <v>400000000</v>
      </c>
      <c r="G11" s="15" t="s">
        <v>25</v>
      </c>
      <c r="H11" s="11">
        <v>0.44</v>
      </c>
      <c r="I11" s="12">
        <v>0.7</v>
      </c>
      <c r="J11" s="16">
        <v>44771</v>
      </c>
      <c r="K11" s="227" t="s">
        <v>37</v>
      </c>
      <c r="L11" s="227" t="s">
        <v>78</v>
      </c>
      <c r="M11" s="223">
        <v>0</v>
      </c>
      <c r="N11" s="75">
        <v>400000000</v>
      </c>
      <c r="O11" s="75">
        <v>1889166.67</v>
      </c>
      <c r="P11" s="14">
        <v>44565</v>
      </c>
      <c r="Q11" s="14">
        <v>44525</v>
      </c>
    </row>
    <row r="12" spans="1:18" s="5" customFormat="1" ht="25.5" customHeight="1" x14ac:dyDescent="0.2">
      <c r="A12" s="178">
        <v>2021</v>
      </c>
      <c r="B12" s="179" t="s">
        <v>74</v>
      </c>
      <c r="C12" s="181" t="s">
        <v>21</v>
      </c>
      <c r="D12" s="181" t="s">
        <v>91</v>
      </c>
      <c r="E12" s="9">
        <v>44525</v>
      </c>
      <c r="F12" s="222">
        <v>230000000</v>
      </c>
      <c r="G12" s="15" t="s">
        <v>25</v>
      </c>
      <c r="H12" s="11">
        <v>0.47</v>
      </c>
      <c r="I12" s="12">
        <v>0.7</v>
      </c>
      <c r="J12" s="16">
        <v>44771</v>
      </c>
      <c r="K12" s="227" t="s">
        <v>37</v>
      </c>
      <c r="L12" s="227" t="s">
        <v>78</v>
      </c>
      <c r="M12" s="223">
        <v>0</v>
      </c>
      <c r="N12" s="75">
        <v>230000000</v>
      </c>
      <c r="O12" s="75">
        <v>1128421.53</v>
      </c>
      <c r="P12" s="180">
        <v>44565</v>
      </c>
      <c r="Q12" s="14">
        <v>44525</v>
      </c>
    </row>
    <row r="13" spans="1:18" s="5" customFormat="1" ht="25.5" customHeight="1" x14ac:dyDescent="0.2">
      <c r="A13" s="178">
        <v>2021</v>
      </c>
      <c r="B13" s="179" t="s">
        <v>74</v>
      </c>
      <c r="C13" s="181" t="s">
        <v>21</v>
      </c>
      <c r="D13" s="181" t="s">
        <v>76</v>
      </c>
      <c r="E13" s="9">
        <v>44552</v>
      </c>
      <c r="F13" s="222">
        <v>300000000</v>
      </c>
      <c r="G13" s="15" t="s">
        <v>25</v>
      </c>
      <c r="H13" s="11">
        <v>0.55000000000000004</v>
      </c>
      <c r="I13" s="12">
        <v>0.6</v>
      </c>
      <c r="J13" s="16">
        <v>44771</v>
      </c>
      <c r="K13" s="227" t="s">
        <v>37</v>
      </c>
      <c r="L13" s="227" t="s">
        <v>78</v>
      </c>
      <c r="M13" s="75">
        <v>300000000</v>
      </c>
      <c r="N13" s="230">
        <v>0</v>
      </c>
      <c r="O13" s="230">
        <v>0</v>
      </c>
      <c r="P13" s="229" t="s">
        <v>73</v>
      </c>
      <c r="Q13" s="14">
        <v>44552</v>
      </c>
    </row>
    <row r="14" spans="1:18" s="3" customFormat="1" ht="25.5" customHeight="1" thickBot="1" x14ac:dyDescent="0.25">
      <c r="A14" s="56" t="s">
        <v>29</v>
      </c>
      <c r="B14" s="57"/>
      <c r="C14" s="58"/>
      <c r="D14" s="58"/>
      <c r="E14" s="58"/>
      <c r="F14" s="59"/>
      <c r="G14" s="60"/>
      <c r="H14" s="60"/>
      <c r="I14" s="60"/>
      <c r="J14" s="60"/>
      <c r="K14" s="60"/>
      <c r="L14" s="60"/>
      <c r="M14" s="70">
        <f>SUM(M16:M23)</f>
        <v>14487814650.230001</v>
      </c>
      <c r="N14" s="70">
        <f>SUM(N16:N23)</f>
        <v>50460059.159999996</v>
      </c>
      <c r="O14" s="70">
        <f>SUM(O16:O23)</f>
        <v>195695106.94000003</v>
      </c>
      <c r="P14" s="61"/>
      <c r="Q14" s="62"/>
    </row>
    <row r="15" spans="1:18" s="3" customFormat="1" x14ac:dyDescent="0.2">
      <c r="A15" s="68" t="s">
        <v>31</v>
      </c>
      <c r="B15" s="29"/>
      <c r="C15" s="30"/>
      <c r="D15" s="63"/>
      <c r="E15" s="63"/>
      <c r="F15" s="64"/>
      <c r="G15" s="63"/>
      <c r="H15" s="63"/>
      <c r="I15" s="63"/>
      <c r="J15" s="63"/>
      <c r="K15" s="63"/>
      <c r="L15" s="63"/>
      <c r="M15" s="71"/>
      <c r="N15" s="71"/>
      <c r="O15" s="71"/>
      <c r="P15" s="65"/>
      <c r="Q15" s="66"/>
    </row>
    <row r="16" spans="1:18" s="5" customFormat="1" ht="64.5" customHeight="1" x14ac:dyDescent="0.2">
      <c r="A16" s="6">
        <v>2021</v>
      </c>
      <c r="B16" s="67" t="s">
        <v>74</v>
      </c>
      <c r="C16" s="7" t="s">
        <v>21</v>
      </c>
      <c r="D16" s="8" t="s">
        <v>71</v>
      </c>
      <c r="E16" s="9">
        <v>41865</v>
      </c>
      <c r="F16" s="131">
        <v>752805612.47000003</v>
      </c>
      <c r="G16" s="15" t="s">
        <v>28</v>
      </c>
      <c r="H16" s="11">
        <v>0.84</v>
      </c>
      <c r="I16" s="12">
        <v>170</v>
      </c>
      <c r="J16" s="16">
        <v>11489</v>
      </c>
      <c r="K16" s="13" t="s">
        <v>79</v>
      </c>
      <c r="L16" s="13" t="s">
        <v>22</v>
      </c>
      <c r="M16" s="74">
        <v>243558647.69</v>
      </c>
      <c r="N16" s="75">
        <v>6409438.1100000003</v>
      </c>
      <c r="O16" s="75">
        <v>5394123.46</v>
      </c>
      <c r="P16" s="14">
        <v>42849</v>
      </c>
      <c r="Q16" s="14">
        <v>41876</v>
      </c>
      <c r="R16" s="55"/>
    </row>
    <row r="17" spans="1:19" s="5" customFormat="1" ht="92.25" customHeight="1" x14ac:dyDescent="0.2">
      <c r="A17" s="6">
        <v>2021</v>
      </c>
      <c r="B17" s="11" t="s">
        <v>74</v>
      </c>
      <c r="C17" s="8" t="s">
        <v>21</v>
      </c>
      <c r="D17" s="8" t="s">
        <v>50</v>
      </c>
      <c r="E17" s="9">
        <v>43868</v>
      </c>
      <c r="F17" s="131">
        <v>5000000000</v>
      </c>
      <c r="G17" s="11" t="s">
        <v>25</v>
      </c>
      <c r="H17" s="20">
        <v>0.3</v>
      </c>
      <c r="I17" s="12">
        <v>240</v>
      </c>
      <c r="J17" s="16">
        <v>14731</v>
      </c>
      <c r="K17" s="13" t="s">
        <v>80</v>
      </c>
      <c r="L17" s="13" t="s">
        <v>45</v>
      </c>
      <c r="M17" s="76">
        <v>4588716206.9099998</v>
      </c>
      <c r="N17" s="77">
        <v>11104773.74</v>
      </c>
      <c r="O17" s="77">
        <v>61477457.450000003</v>
      </c>
      <c r="P17" s="14">
        <v>43875</v>
      </c>
      <c r="Q17" s="14">
        <v>43868</v>
      </c>
    </row>
    <row r="18" spans="1:19" s="5" customFormat="1" ht="96.75" customHeight="1" x14ac:dyDescent="0.2">
      <c r="A18" s="113">
        <v>2021</v>
      </c>
      <c r="B18" s="11" t="s">
        <v>74</v>
      </c>
      <c r="C18" s="8" t="s">
        <v>21</v>
      </c>
      <c r="D18" s="8" t="s">
        <v>51</v>
      </c>
      <c r="E18" s="9">
        <v>43868</v>
      </c>
      <c r="F18" s="131">
        <v>3018255494</v>
      </c>
      <c r="G18" s="11" t="s">
        <v>25</v>
      </c>
      <c r="H18" s="11">
        <v>0.32</v>
      </c>
      <c r="I18" s="12">
        <v>240</v>
      </c>
      <c r="J18" s="16">
        <v>14731</v>
      </c>
      <c r="K18" s="13" t="s">
        <v>81</v>
      </c>
      <c r="L18" s="13" t="s">
        <v>44</v>
      </c>
      <c r="M18" s="76">
        <v>2955185235.3200002</v>
      </c>
      <c r="N18" s="77">
        <v>7151600.6900000004</v>
      </c>
      <c r="O18" s="77">
        <v>39818286.43</v>
      </c>
      <c r="P18" s="14">
        <v>43875</v>
      </c>
      <c r="Q18" s="14">
        <v>43868</v>
      </c>
    </row>
    <row r="19" spans="1:19" s="5" customFormat="1" ht="72" customHeight="1" x14ac:dyDescent="0.2">
      <c r="A19" s="113">
        <v>2021</v>
      </c>
      <c r="B19" s="11" t="s">
        <v>74</v>
      </c>
      <c r="C19" s="8" t="s">
        <v>21</v>
      </c>
      <c r="D19" s="8" t="s">
        <v>50</v>
      </c>
      <c r="E19" s="9">
        <v>43868</v>
      </c>
      <c r="F19" s="131">
        <v>1000000000</v>
      </c>
      <c r="G19" s="11" t="s">
        <v>25</v>
      </c>
      <c r="H19" s="11">
        <v>0.28999999999999998</v>
      </c>
      <c r="I19" s="12">
        <v>180</v>
      </c>
      <c r="J19" s="16">
        <v>12906</v>
      </c>
      <c r="K19" s="13" t="s">
        <v>82</v>
      </c>
      <c r="L19" s="13" t="s">
        <v>53</v>
      </c>
      <c r="M19" s="76">
        <v>949832888.89999998</v>
      </c>
      <c r="N19" s="77">
        <v>11276506.310000001</v>
      </c>
      <c r="O19" s="77">
        <v>12563990.01</v>
      </c>
      <c r="P19" s="14">
        <v>43875</v>
      </c>
      <c r="Q19" s="14">
        <v>43868</v>
      </c>
    </row>
    <row r="20" spans="1:19" s="5" customFormat="1" ht="73.5" customHeight="1" x14ac:dyDescent="0.2">
      <c r="A20" s="113">
        <v>2021</v>
      </c>
      <c r="B20" s="11" t="s">
        <v>74</v>
      </c>
      <c r="C20" s="8" t="s">
        <v>21</v>
      </c>
      <c r="D20" s="8" t="s">
        <v>89</v>
      </c>
      <c r="E20" s="9">
        <v>43868</v>
      </c>
      <c r="F20" s="131">
        <v>362914800.47000003</v>
      </c>
      <c r="G20" s="11" t="s">
        <v>25</v>
      </c>
      <c r="H20" s="20">
        <v>0.4</v>
      </c>
      <c r="I20" s="12">
        <v>180</v>
      </c>
      <c r="J20" s="16">
        <v>12879</v>
      </c>
      <c r="K20" s="13" t="s">
        <v>83</v>
      </c>
      <c r="L20" s="13" t="s">
        <v>47</v>
      </c>
      <c r="M20" s="76">
        <v>282608266.67000002</v>
      </c>
      <c r="N20" s="77">
        <v>2497676.16</v>
      </c>
      <c r="O20" s="77">
        <v>2955434.71</v>
      </c>
      <c r="P20" s="14">
        <v>43875</v>
      </c>
      <c r="Q20" s="14">
        <v>43868</v>
      </c>
    </row>
    <row r="21" spans="1:19" s="5" customFormat="1" ht="90" customHeight="1" x14ac:dyDescent="0.2">
      <c r="A21" s="113">
        <v>2021</v>
      </c>
      <c r="B21" s="11" t="s">
        <v>74</v>
      </c>
      <c r="C21" s="8" t="s">
        <v>20</v>
      </c>
      <c r="D21" s="8" t="s">
        <v>51</v>
      </c>
      <c r="E21" s="9">
        <v>43868</v>
      </c>
      <c r="F21" s="131">
        <v>137085199.53</v>
      </c>
      <c r="G21" s="11" t="s">
        <v>25</v>
      </c>
      <c r="H21" s="11">
        <v>0.34</v>
      </c>
      <c r="I21" s="12">
        <v>240</v>
      </c>
      <c r="J21" s="16">
        <v>14731</v>
      </c>
      <c r="K21" s="13" t="s">
        <v>84</v>
      </c>
      <c r="L21" s="13" t="s">
        <v>48</v>
      </c>
      <c r="M21" s="76">
        <v>134579146.53999999</v>
      </c>
      <c r="N21" s="77">
        <v>316863.94</v>
      </c>
      <c r="O21" s="77">
        <v>1820062.55</v>
      </c>
      <c r="P21" s="14">
        <v>43875</v>
      </c>
      <c r="Q21" s="14">
        <v>43868</v>
      </c>
    </row>
    <row r="22" spans="1:19" s="5" customFormat="1" ht="79.5" customHeight="1" x14ac:dyDescent="0.2">
      <c r="A22" s="6">
        <v>2021</v>
      </c>
      <c r="B22" s="11" t="s">
        <v>74</v>
      </c>
      <c r="C22" s="8" t="s">
        <v>20</v>
      </c>
      <c r="D22" s="8" t="s">
        <v>63</v>
      </c>
      <c r="E22" s="9">
        <v>43902</v>
      </c>
      <c r="F22" s="131">
        <v>4792200326.1199999</v>
      </c>
      <c r="G22" s="11" t="s">
        <v>25</v>
      </c>
      <c r="H22" s="20">
        <v>0.4</v>
      </c>
      <c r="I22" s="12">
        <v>288</v>
      </c>
      <c r="J22" s="16">
        <v>16225</v>
      </c>
      <c r="K22" s="13" t="s">
        <v>85</v>
      </c>
      <c r="L22" s="13" t="s">
        <v>46</v>
      </c>
      <c r="M22" s="76">
        <v>4744962719.0900002</v>
      </c>
      <c r="N22" s="77">
        <v>5921216.4100000001</v>
      </c>
      <c r="O22" s="77">
        <v>64845882.310000002</v>
      </c>
      <c r="P22" s="14">
        <v>43914</v>
      </c>
      <c r="Q22" s="14">
        <v>43902</v>
      </c>
    </row>
    <row r="23" spans="1:19" s="5" customFormat="1" ht="77.25" customHeight="1" thickBot="1" x14ac:dyDescent="0.25">
      <c r="A23" s="121">
        <v>2021</v>
      </c>
      <c r="B23" s="114" t="s">
        <v>74</v>
      </c>
      <c r="C23" s="115" t="s">
        <v>21</v>
      </c>
      <c r="D23" s="115" t="s">
        <v>92</v>
      </c>
      <c r="E23" s="116">
        <v>43902</v>
      </c>
      <c r="F23" s="133">
        <v>2000000000</v>
      </c>
      <c r="G23" s="114" t="s">
        <v>25</v>
      </c>
      <c r="H23" s="114">
        <v>0.35</v>
      </c>
      <c r="I23" s="117">
        <v>180</v>
      </c>
      <c r="J23" s="118">
        <v>12940</v>
      </c>
      <c r="K23" s="24" t="s">
        <v>86</v>
      </c>
      <c r="L23" s="24" t="s">
        <v>49</v>
      </c>
      <c r="M23" s="138">
        <v>588371539.11000001</v>
      </c>
      <c r="N23" s="119">
        <v>5781983.7999999998</v>
      </c>
      <c r="O23" s="119">
        <v>6819870.0199999996</v>
      </c>
      <c r="P23" s="120">
        <v>43986</v>
      </c>
      <c r="Q23" s="120">
        <v>43902</v>
      </c>
    </row>
    <row r="24" spans="1:19" s="5" customFormat="1" ht="25.5" customHeight="1" thickBot="1" x14ac:dyDescent="0.25">
      <c r="A24" s="56" t="s">
        <v>93</v>
      </c>
      <c r="B24" s="104"/>
      <c r="C24" s="108"/>
      <c r="D24" s="109"/>
      <c r="E24" s="109"/>
      <c r="F24" s="134"/>
      <c r="G24" s="80"/>
      <c r="H24" s="80"/>
      <c r="I24" s="80"/>
      <c r="J24" s="80"/>
      <c r="K24" s="80"/>
      <c r="L24" s="80"/>
      <c r="M24" s="110">
        <f>SUM(M26:M27)</f>
        <v>1534235126</v>
      </c>
      <c r="N24" s="111">
        <f>SUM(N26:N27)</f>
        <v>0</v>
      </c>
      <c r="O24" s="110">
        <f>SUM(O26:O27)</f>
        <v>33829140.219999999</v>
      </c>
      <c r="P24" s="107"/>
      <c r="Q24" s="112"/>
    </row>
    <row r="25" spans="1:19" s="5" customFormat="1" ht="19.5" customHeight="1" x14ac:dyDescent="0.2">
      <c r="A25" s="68" t="s">
        <v>32</v>
      </c>
      <c r="B25" s="29"/>
      <c r="C25" s="30"/>
      <c r="D25" s="63"/>
      <c r="E25" s="63"/>
      <c r="F25" s="135"/>
      <c r="G25" s="63"/>
      <c r="H25" s="63"/>
      <c r="I25" s="63"/>
      <c r="J25" s="63"/>
      <c r="K25" s="63"/>
      <c r="L25" s="63"/>
      <c r="M25" s="71"/>
      <c r="N25" s="71"/>
      <c r="O25" s="71"/>
      <c r="P25" s="65"/>
      <c r="Q25" s="66"/>
    </row>
    <row r="26" spans="1:19" s="5" customFormat="1" ht="56.25" x14ac:dyDescent="0.2">
      <c r="A26" s="6">
        <v>2021</v>
      </c>
      <c r="B26" s="67" t="s">
        <v>74</v>
      </c>
      <c r="C26" s="7" t="s">
        <v>20</v>
      </c>
      <c r="D26" s="8" t="s">
        <v>52</v>
      </c>
      <c r="E26" s="9">
        <v>42146</v>
      </c>
      <c r="F26" s="131">
        <v>405456000</v>
      </c>
      <c r="G26" s="10" t="s">
        <v>23</v>
      </c>
      <c r="H26" s="11">
        <v>1.08</v>
      </c>
      <c r="I26" s="11">
        <v>240</v>
      </c>
      <c r="J26" s="9">
        <v>49608</v>
      </c>
      <c r="K26" s="13" t="s">
        <v>87</v>
      </c>
      <c r="L26" s="19" t="s">
        <v>24</v>
      </c>
      <c r="M26" s="72">
        <v>398859429</v>
      </c>
      <c r="N26" s="100">
        <v>0</v>
      </c>
      <c r="O26" s="122">
        <v>8461484.7599999998</v>
      </c>
      <c r="P26" s="14">
        <v>42170</v>
      </c>
      <c r="Q26" s="14">
        <v>42153</v>
      </c>
    </row>
    <row r="27" spans="1:19" s="5" customFormat="1" ht="79.5" thickBot="1" x14ac:dyDescent="0.25">
      <c r="A27" s="6">
        <v>2021</v>
      </c>
      <c r="B27" s="4" t="s">
        <v>74</v>
      </c>
      <c r="C27" s="53" t="s">
        <v>21</v>
      </c>
      <c r="D27" s="8" t="s">
        <v>72</v>
      </c>
      <c r="E27" s="9">
        <v>43084</v>
      </c>
      <c r="F27" s="131">
        <v>1200000000</v>
      </c>
      <c r="G27" s="10" t="s">
        <v>40</v>
      </c>
      <c r="H27" s="20">
        <v>0.74</v>
      </c>
      <c r="I27" s="11">
        <v>240</v>
      </c>
      <c r="J27" s="9">
        <v>50506</v>
      </c>
      <c r="K27" s="13" t="s">
        <v>88</v>
      </c>
      <c r="L27" s="19" t="s">
        <v>64</v>
      </c>
      <c r="M27" s="72">
        <v>1135375697</v>
      </c>
      <c r="N27" s="100">
        <v>0</v>
      </c>
      <c r="O27" s="73">
        <v>25367655.460000001</v>
      </c>
      <c r="P27" s="14">
        <v>43118</v>
      </c>
      <c r="Q27" s="14">
        <v>43089</v>
      </c>
    </row>
    <row r="28" spans="1:19" s="5" customFormat="1" ht="25.5" customHeight="1" thickBot="1" x14ac:dyDescent="0.25">
      <c r="A28" s="26" t="s">
        <v>62</v>
      </c>
      <c r="B28" s="17"/>
      <c r="C28" s="27"/>
      <c r="D28" s="28"/>
      <c r="E28" s="28"/>
      <c r="F28" s="136"/>
      <c r="G28" s="28"/>
      <c r="H28" s="28"/>
      <c r="I28" s="28"/>
      <c r="J28" s="28"/>
      <c r="K28" s="28"/>
      <c r="L28" s="28"/>
      <c r="M28" s="78">
        <f>SUM(M30:M45)</f>
        <v>28006655.490000002</v>
      </c>
      <c r="N28" s="154">
        <f>SUM(N30:N45)</f>
        <v>8068480.4299999997</v>
      </c>
      <c r="O28" s="154">
        <f>SUM(O30:O45)</f>
        <v>235333.95</v>
      </c>
      <c r="P28" s="18"/>
      <c r="Q28" s="27"/>
    </row>
    <row r="29" spans="1:19" s="5" customFormat="1" x14ac:dyDescent="0.2">
      <c r="A29" s="68" t="s">
        <v>31</v>
      </c>
      <c r="B29" s="91"/>
      <c r="C29" s="92"/>
      <c r="D29" s="93"/>
      <c r="E29" s="94"/>
      <c r="F29" s="137"/>
      <c r="G29" s="95"/>
      <c r="H29" s="91"/>
      <c r="I29" s="91"/>
      <c r="J29" s="94"/>
      <c r="K29" s="96"/>
      <c r="L29" s="96"/>
      <c r="M29" s="97"/>
      <c r="N29" s="98"/>
      <c r="O29" s="98"/>
      <c r="P29" s="99"/>
      <c r="Q29" s="101"/>
    </row>
    <row r="30" spans="1:19" s="5" customFormat="1" ht="33" customHeight="1" x14ac:dyDescent="0.2">
      <c r="A30" s="11">
        <v>2021</v>
      </c>
      <c r="B30" s="11" t="s">
        <v>74</v>
      </c>
      <c r="C30" s="139" t="s">
        <v>42</v>
      </c>
      <c r="D30" s="8" t="s">
        <v>43</v>
      </c>
      <c r="E30" s="9">
        <v>43889</v>
      </c>
      <c r="F30" s="131">
        <v>1756803</v>
      </c>
      <c r="G30" s="54" t="s">
        <v>25</v>
      </c>
      <c r="H30" s="11">
        <v>4</v>
      </c>
      <c r="I30" s="11">
        <v>12</v>
      </c>
      <c r="J30" s="9">
        <v>44253</v>
      </c>
      <c r="K30" s="13" t="s">
        <v>37</v>
      </c>
      <c r="L30" s="123" t="s">
        <v>35</v>
      </c>
      <c r="M30" s="127">
        <v>0</v>
      </c>
      <c r="N30" s="142">
        <v>0</v>
      </c>
      <c r="O30" s="142">
        <v>0</v>
      </c>
      <c r="P30" s="14" t="s">
        <v>69</v>
      </c>
      <c r="Q30" s="14">
        <v>43915</v>
      </c>
    </row>
    <row r="31" spans="1:19" s="5" customFormat="1" ht="33.75" x14ac:dyDescent="0.2">
      <c r="A31" s="11">
        <v>2021</v>
      </c>
      <c r="B31" s="11" t="s">
        <v>74</v>
      </c>
      <c r="C31" s="139" t="s">
        <v>54</v>
      </c>
      <c r="D31" s="8" t="s">
        <v>55</v>
      </c>
      <c r="E31" s="9">
        <v>44134</v>
      </c>
      <c r="F31" s="131">
        <v>2867998.92</v>
      </c>
      <c r="G31" s="10">
        <v>5.4699999999999999E-2</v>
      </c>
      <c r="H31" s="11"/>
      <c r="I31" s="11">
        <v>13</v>
      </c>
      <c r="J31" s="129">
        <v>44501</v>
      </c>
      <c r="K31" s="13" t="s">
        <v>61</v>
      </c>
      <c r="L31" s="130" t="s">
        <v>65</v>
      </c>
      <c r="M31" s="127">
        <v>0</v>
      </c>
      <c r="N31" s="69">
        <v>582375.82999999996</v>
      </c>
      <c r="O31" s="69">
        <v>4029.25</v>
      </c>
      <c r="P31" s="159">
        <v>44209</v>
      </c>
      <c r="Q31" s="14">
        <v>44154</v>
      </c>
      <c r="S31" s="55"/>
    </row>
    <row r="32" spans="1:19" s="5" customFormat="1" ht="33.75" x14ac:dyDescent="0.2">
      <c r="A32" s="11">
        <v>2021</v>
      </c>
      <c r="B32" s="11" t="s">
        <v>74</v>
      </c>
      <c r="C32" s="139" t="s">
        <v>70</v>
      </c>
      <c r="D32" s="8" t="s">
        <v>51</v>
      </c>
      <c r="E32" s="9">
        <v>44134</v>
      </c>
      <c r="F32" s="131">
        <v>1268998.8700000001</v>
      </c>
      <c r="G32" s="10">
        <v>5.5399999999999998E-2</v>
      </c>
      <c r="H32" s="11"/>
      <c r="I32" s="11">
        <v>13</v>
      </c>
      <c r="J32" s="129">
        <v>44501</v>
      </c>
      <c r="K32" s="13" t="s">
        <v>61</v>
      </c>
      <c r="L32" s="130" t="s">
        <v>65</v>
      </c>
      <c r="M32" s="127">
        <v>0</v>
      </c>
      <c r="N32" s="143">
        <v>259118.41</v>
      </c>
      <c r="O32" s="143">
        <v>1815.71</v>
      </c>
      <c r="P32" s="159">
        <v>44175</v>
      </c>
      <c r="Q32" s="14">
        <v>44154</v>
      </c>
      <c r="S32" s="55"/>
    </row>
    <row r="33" spans="1:19" s="5" customFormat="1" ht="33.75" x14ac:dyDescent="0.2">
      <c r="A33" s="11">
        <v>2021</v>
      </c>
      <c r="B33" s="11" t="s">
        <v>74</v>
      </c>
      <c r="C33" s="139" t="s">
        <v>56</v>
      </c>
      <c r="D33" s="8" t="s">
        <v>55</v>
      </c>
      <c r="E33" s="9">
        <v>44134</v>
      </c>
      <c r="F33" s="131">
        <v>2538999</v>
      </c>
      <c r="G33" s="10">
        <v>5.5E-2</v>
      </c>
      <c r="H33" s="11"/>
      <c r="I33" s="11">
        <v>13</v>
      </c>
      <c r="J33" s="129">
        <v>44501</v>
      </c>
      <c r="K33" s="13" t="s">
        <v>61</v>
      </c>
      <c r="L33" s="130" t="s">
        <v>65</v>
      </c>
      <c r="M33" s="127">
        <v>0</v>
      </c>
      <c r="N33" s="161">
        <v>0</v>
      </c>
      <c r="O33" s="161">
        <v>0</v>
      </c>
      <c r="P33" s="159" t="s">
        <v>69</v>
      </c>
      <c r="Q33" s="14">
        <v>44154</v>
      </c>
      <c r="S33" s="55"/>
    </row>
    <row r="34" spans="1:19" s="5" customFormat="1" ht="33.75" x14ac:dyDescent="0.2">
      <c r="A34" s="11">
        <v>2021</v>
      </c>
      <c r="B34" s="11" t="s">
        <v>74</v>
      </c>
      <c r="C34" s="139" t="s">
        <v>57</v>
      </c>
      <c r="D34" s="8" t="s">
        <v>51</v>
      </c>
      <c r="E34" s="9">
        <v>44134</v>
      </c>
      <c r="F34" s="131">
        <v>5948000</v>
      </c>
      <c r="G34" s="10">
        <v>5.4699999999999999E-2</v>
      </c>
      <c r="H34" s="54"/>
      <c r="I34" s="11">
        <v>13</v>
      </c>
      <c r="J34" s="129">
        <v>44501</v>
      </c>
      <c r="K34" s="13" t="s">
        <v>61</v>
      </c>
      <c r="L34" s="130" t="s">
        <v>65</v>
      </c>
      <c r="M34" s="127">
        <v>0</v>
      </c>
      <c r="N34" s="143">
        <v>1214213.24</v>
      </c>
      <c r="O34" s="143">
        <v>8400.7199999999993</v>
      </c>
      <c r="P34" s="159">
        <v>44175</v>
      </c>
      <c r="Q34" s="14">
        <v>44154</v>
      </c>
      <c r="R34" s="158"/>
      <c r="S34" s="55"/>
    </row>
    <row r="35" spans="1:19" s="5" customFormat="1" ht="33.75" x14ac:dyDescent="0.2">
      <c r="A35" s="11">
        <v>2021</v>
      </c>
      <c r="B35" s="11" t="s">
        <v>74</v>
      </c>
      <c r="C35" s="140" t="s">
        <v>58</v>
      </c>
      <c r="D35" s="8" t="s">
        <v>55</v>
      </c>
      <c r="E35" s="9">
        <v>44134</v>
      </c>
      <c r="F35" s="131">
        <v>2008998.91</v>
      </c>
      <c r="G35" s="10">
        <v>5.5100000000000003E-2</v>
      </c>
      <c r="H35" s="54"/>
      <c r="I35" s="11">
        <v>13</v>
      </c>
      <c r="J35" s="129">
        <v>44501</v>
      </c>
      <c r="K35" s="13" t="s">
        <v>61</v>
      </c>
      <c r="L35" s="130" t="s">
        <v>65</v>
      </c>
      <c r="M35" s="127">
        <v>0</v>
      </c>
      <c r="N35" s="143">
        <v>407992.24</v>
      </c>
      <c r="O35" s="143">
        <v>2843.42</v>
      </c>
      <c r="P35" s="159">
        <v>44209</v>
      </c>
      <c r="Q35" s="14">
        <v>44154</v>
      </c>
      <c r="R35" s="158"/>
      <c r="S35" s="55"/>
    </row>
    <row r="36" spans="1:19" s="5" customFormat="1" ht="33.75" x14ac:dyDescent="0.2">
      <c r="A36" s="11">
        <v>2021</v>
      </c>
      <c r="B36" s="11" t="s">
        <v>74</v>
      </c>
      <c r="C36" s="139" t="s">
        <v>59</v>
      </c>
      <c r="D36" s="8" t="s">
        <v>63</v>
      </c>
      <c r="E36" s="9">
        <v>44134</v>
      </c>
      <c r="F36" s="131">
        <v>2937999.96</v>
      </c>
      <c r="G36" s="10">
        <v>5.4699999999999999E-2</v>
      </c>
      <c r="H36" s="54"/>
      <c r="I36" s="11">
        <v>13</v>
      </c>
      <c r="J36" s="129">
        <v>44501</v>
      </c>
      <c r="K36" s="13" t="s">
        <v>61</v>
      </c>
      <c r="L36" s="130" t="s">
        <v>65</v>
      </c>
      <c r="M36" s="127">
        <v>0</v>
      </c>
      <c r="N36" s="143">
        <v>599757.64</v>
      </c>
      <c r="O36" s="143">
        <v>4149.5200000000004</v>
      </c>
      <c r="P36" s="159">
        <v>44175</v>
      </c>
      <c r="Q36" s="14">
        <v>44154</v>
      </c>
      <c r="R36" s="158"/>
      <c r="S36" s="55"/>
    </row>
    <row r="37" spans="1:19" s="5" customFormat="1" ht="33.75" x14ac:dyDescent="0.2">
      <c r="A37" s="11">
        <v>2021</v>
      </c>
      <c r="B37" s="11" t="s">
        <v>74</v>
      </c>
      <c r="C37" s="139" t="s">
        <v>42</v>
      </c>
      <c r="D37" s="8" t="s">
        <v>51</v>
      </c>
      <c r="E37" s="9">
        <v>44134</v>
      </c>
      <c r="F37" s="131">
        <v>2748000</v>
      </c>
      <c r="G37" s="10">
        <v>5.4699999999999999E-2</v>
      </c>
      <c r="H37" s="54"/>
      <c r="I37" s="11">
        <v>13</v>
      </c>
      <c r="J37" s="129">
        <v>44501</v>
      </c>
      <c r="K37" s="13" t="s">
        <v>61</v>
      </c>
      <c r="L37" s="130" t="s">
        <v>65</v>
      </c>
      <c r="M37" s="127">
        <v>0</v>
      </c>
      <c r="N37" s="143">
        <v>560659.24</v>
      </c>
      <c r="O37" s="143">
        <v>3879</v>
      </c>
      <c r="P37" s="159">
        <v>44231</v>
      </c>
      <c r="Q37" s="14">
        <v>44154</v>
      </c>
      <c r="R37" s="158"/>
      <c r="S37" s="55"/>
    </row>
    <row r="38" spans="1:19" s="5" customFormat="1" ht="33.75" x14ac:dyDescent="0.2">
      <c r="A38" s="144">
        <v>2021</v>
      </c>
      <c r="B38" s="144" t="s">
        <v>74</v>
      </c>
      <c r="C38" s="145" t="s">
        <v>60</v>
      </c>
      <c r="D38" s="146" t="s">
        <v>51</v>
      </c>
      <c r="E38" s="147">
        <v>44134</v>
      </c>
      <c r="F38" s="148">
        <v>2375998.92</v>
      </c>
      <c r="G38" s="149">
        <v>5.4699999999999999E-2</v>
      </c>
      <c r="H38" s="150"/>
      <c r="I38" s="144">
        <v>13</v>
      </c>
      <c r="J38" s="151">
        <v>44501</v>
      </c>
      <c r="K38" s="228" t="s">
        <v>61</v>
      </c>
      <c r="L38" s="130" t="s">
        <v>65</v>
      </c>
      <c r="M38" s="127">
        <v>0</v>
      </c>
      <c r="N38" s="143">
        <v>482192.24</v>
      </c>
      <c r="O38" s="143">
        <v>3336.12</v>
      </c>
      <c r="P38" s="159">
        <v>44246</v>
      </c>
      <c r="Q38" s="152">
        <v>44154</v>
      </c>
      <c r="R38" s="65"/>
      <c r="S38" s="55"/>
    </row>
    <row r="39" spans="1:19" s="5" customFormat="1" ht="33.75" x14ac:dyDescent="0.2">
      <c r="A39" s="144">
        <v>2021</v>
      </c>
      <c r="B39" s="144" t="s">
        <v>74</v>
      </c>
      <c r="C39" s="145" t="s">
        <v>66</v>
      </c>
      <c r="D39" s="146" t="s">
        <v>55</v>
      </c>
      <c r="E39" s="147">
        <v>44196</v>
      </c>
      <c r="F39" s="148">
        <v>1707999.55</v>
      </c>
      <c r="G39" s="149">
        <v>5.4100000000000002E-2</v>
      </c>
      <c r="H39" s="150"/>
      <c r="I39" s="144">
        <v>22</v>
      </c>
      <c r="J39" s="151">
        <v>44866</v>
      </c>
      <c r="K39" s="228" t="s">
        <v>61</v>
      </c>
      <c r="L39" s="130" t="s">
        <v>65</v>
      </c>
      <c r="M39" s="153">
        <v>961887.85</v>
      </c>
      <c r="N39" s="143">
        <v>188919.12</v>
      </c>
      <c r="O39" s="143">
        <v>10109.959999999999</v>
      </c>
      <c r="P39" s="159">
        <v>44245</v>
      </c>
      <c r="Q39" s="152">
        <v>44208</v>
      </c>
      <c r="R39" s="65"/>
      <c r="S39" s="55"/>
    </row>
    <row r="40" spans="1:19" s="5" customFormat="1" ht="33.75" x14ac:dyDescent="0.2">
      <c r="A40" s="144">
        <v>2021</v>
      </c>
      <c r="B40" s="144" t="s">
        <v>74</v>
      </c>
      <c r="C40" s="145" t="s">
        <v>67</v>
      </c>
      <c r="D40" s="146" t="s">
        <v>55</v>
      </c>
      <c r="E40" s="147">
        <v>44196</v>
      </c>
      <c r="F40" s="148">
        <v>5122000</v>
      </c>
      <c r="G40" s="149">
        <v>5.4100000000000002E-2</v>
      </c>
      <c r="H40" s="150"/>
      <c r="I40" s="144">
        <v>22</v>
      </c>
      <c r="J40" s="151">
        <v>44866</v>
      </c>
      <c r="K40" s="228" t="s">
        <v>61</v>
      </c>
      <c r="L40" s="130" t="s">
        <v>65</v>
      </c>
      <c r="M40" s="153">
        <v>2884537.96</v>
      </c>
      <c r="N40" s="143">
        <v>566536.31000000006</v>
      </c>
      <c r="O40" s="143">
        <v>30318.03</v>
      </c>
      <c r="P40" s="159">
        <v>44249</v>
      </c>
      <c r="Q40" s="152">
        <v>44207</v>
      </c>
      <c r="R40" s="65"/>
      <c r="S40" s="55"/>
    </row>
    <row r="41" spans="1:19" s="5" customFormat="1" ht="36" customHeight="1" x14ac:dyDescent="0.2">
      <c r="A41" s="11">
        <v>2021</v>
      </c>
      <c r="B41" s="11" t="s">
        <v>74</v>
      </c>
      <c r="C41" s="139" t="s">
        <v>68</v>
      </c>
      <c r="D41" s="8" t="s">
        <v>55</v>
      </c>
      <c r="E41" s="9">
        <v>44196</v>
      </c>
      <c r="F41" s="131">
        <v>9999999.6199999992</v>
      </c>
      <c r="G41" s="160">
        <v>5.4100000000000002E-2</v>
      </c>
      <c r="H41" s="11"/>
      <c r="I41" s="11">
        <v>22</v>
      </c>
      <c r="J41" s="129">
        <v>44866</v>
      </c>
      <c r="K41" s="13" t="s">
        <v>61</v>
      </c>
      <c r="L41" s="130" t="s">
        <v>65</v>
      </c>
      <c r="M41" s="128">
        <v>5625766.4100000001</v>
      </c>
      <c r="N41" s="143">
        <v>1104925.98</v>
      </c>
      <c r="O41" s="143">
        <v>59129.8</v>
      </c>
      <c r="P41" s="159">
        <v>44245</v>
      </c>
      <c r="Q41" s="14">
        <v>44207</v>
      </c>
      <c r="R41" s="65"/>
      <c r="S41" s="55"/>
    </row>
    <row r="42" spans="1:19" s="5" customFormat="1" ht="36" customHeight="1" x14ac:dyDescent="0.2">
      <c r="A42" s="144">
        <v>2021</v>
      </c>
      <c r="B42" s="144" t="s">
        <v>74</v>
      </c>
      <c r="C42" s="163" t="s">
        <v>77</v>
      </c>
      <c r="D42" s="164" t="s">
        <v>55</v>
      </c>
      <c r="E42" s="165">
        <v>44330</v>
      </c>
      <c r="F42" s="166">
        <v>8579999.9199999999</v>
      </c>
      <c r="G42" s="167">
        <v>6.1600000000000002E-2</v>
      </c>
      <c r="H42" s="162"/>
      <c r="I42" s="162">
        <v>18</v>
      </c>
      <c r="J42" s="168">
        <v>44866</v>
      </c>
      <c r="K42" s="13" t="s">
        <v>61</v>
      </c>
      <c r="L42" s="130" t="s">
        <v>65</v>
      </c>
      <c r="M42" s="153">
        <v>6151504.0599999996</v>
      </c>
      <c r="N42" s="169">
        <v>1205208.96</v>
      </c>
      <c r="O42" s="169">
        <v>73596.38</v>
      </c>
      <c r="P42" s="170">
        <v>44392</v>
      </c>
      <c r="Q42" s="171">
        <v>44370</v>
      </c>
      <c r="R42" s="65"/>
      <c r="S42" s="55"/>
    </row>
    <row r="43" spans="1:19" s="5" customFormat="1" ht="36" customHeight="1" x14ac:dyDescent="0.2">
      <c r="A43" s="144">
        <v>2021</v>
      </c>
      <c r="B43" s="144" t="s">
        <v>74</v>
      </c>
      <c r="C43" s="139" t="s">
        <v>100</v>
      </c>
      <c r="D43" s="8" t="s">
        <v>55</v>
      </c>
      <c r="E43" s="9">
        <v>44405</v>
      </c>
      <c r="F43" s="131">
        <v>9783542.0399999991</v>
      </c>
      <c r="G43" s="160">
        <v>7.2999999999999995E-2</v>
      </c>
      <c r="H43" s="11"/>
      <c r="I43" s="11">
        <v>16</v>
      </c>
      <c r="J43" s="129">
        <v>44866</v>
      </c>
      <c r="K43" s="13" t="s">
        <v>61</v>
      </c>
      <c r="L43" s="130" t="s">
        <v>65</v>
      </c>
      <c r="M43" s="153">
        <v>8886960.8200000003</v>
      </c>
      <c r="N43" s="169">
        <v>896581.22</v>
      </c>
      <c r="O43" s="169">
        <v>33726.04</v>
      </c>
      <c r="P43" s="159">
        <v>44469</v>
      </c>
      <c r="Q43" s="14">
        <v>44419</v>
      </c>
      <c r="R43" s="65"/>
      <c r="S43" s="55"/>
    </row>
    <row r="44" spans="1:19" s="5" customFormat="1" ht="36" customHeight="1" x14ac:dyDescent="0.2">
      <c r="A44" s="144">
        <v>2021</v>
      </c>
      <c r="B44" s="144" t="s">
        <v>74</v>
      </c>
      <c r="C44" s="163" t="s">
        <v>101</v>
      </c>
      <c r="D44" s="164" t="s">
        <v>55</v>
      </c>
      <c r="E44" s="9">
        <v>44495</v>
      </c>
      <c r="F44" s="166">
        <v>1199999.94</v>
      </c>
      <c r="G44" s="167">
        <v>7.6499999999999999E-2</v>
      </c>
      <c r="H44" s="162"/>
      <c r="I44" s="162">
        <v>13</v>
      </c>
      <c r="J44" s="129">
        <v>44866</v>
      </c>
      <c r="K44" s="13" t="s">
        <v>61</v>
      </c>
      <c r="L44" s="130" t="s">
        <v>65</v>
      </c>
      <c r="M44" s="153">
        <v>1199999.94</v>
      </c>
      <c r="N44" s="224">
        <v>0</v>
      </c>
      <c r="O44" s="224">
        <v>0</v>
      </c>
      <c r="P44" s="170">
        <v>44540</v>
      </c>
      <c r="Q44" s="171">
        <v>44508</v>
      </c>
      <c r="R44" s="65"/>
      <c r="S44" s="55"/>
    </row>
    <row r="45" spans="1:19" s="5" customFormat="1" ht="34.5" thickBot="1" x14ac:dyDescent="0.25">
      <c r="A45" s="21">
        <v>2021</v>
      </c>
      <c r="B45" s="21" t="s">
        <v>74</v>
      </c>
      <c r="C45" s="172" t="s">
        <v>99</v>
      </c>
      <c r="D45" s="22" t="s">
        <v>55</v>
      </c>
      <c r="E45" s="23">
        <v>44495</v>
      </c>
      <c r="F45" s="132">
        <v>2295998.4500000002</v>
      </c>
      <c r="G45" s="173">
        <v>7.6499999999999999E-2</v>
      </c>
      <c r="H45" s="21"/>
      <c r="I45" s="21">
        <v>13</v>
      </c>
      <c r="J45" s="174">
        <v>44866</v>
      </c>
      <c r="K45" s="24" t="s">
        <v>61</v>
      </c>
      <c r="L45" s="175" t="s">
        <v>65</v>
      </c>
      <c r="M45" s="226">
        <v>2295998.4500000002</v>
      </c>
      <c r="N45" s="225">
        <v>0</v>
      </c>
      <c r="O45" s="225">
        <v>0</v>
      </c>
      <c r="P45" s="176">
        <v>44540</v>
      </c>
      <c r="Q45" s="25">
        <v>44508</v>
      </c>
      <c r="S45" s="55"/>
    </row>
    <row r="46" spans="1:19" s="5" customFormat="1" ht="4.5" customHeight="1" x14ac:dyDescent="0.2">
      <c r="A46" s="82"/>
      <c r="B46" s="83"/>
      <c r="C46" s="84"/>
      <c r="D46" s="85"/>
      <c r="E46" s="86"/>
      <c r="F46" s="87"/>
      <c r="G46" s="88"/>
      <c r="H46" s="83"/>
      <c r="I46" s="83"/>
      <c r="J46" s="86"/>
      <c r="K46" s="89"/>
      <c r="L46" s="89"/>
      <c r="M46" s="90"/>
      <c r="N46" s="81"/>
      <c r="O46" s="81"/>
      <c r="P46" s="65"/>
      <c r="Q46" s="65"/>
    </row>
    <row r="47" spans="1:19" s="141" customFormat="1" ht="12.6" customHeight="1" x14ac:dyDescent="0.2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55"/>
      <c r="P47" s="156"/>
    </row>
    <row r="48" spans="1:19" s="141" customFormat="1" ht="12.6" customHeight="1" x14ac:dyDescent="0.2">
      <c r="A48" s="182" t="s">
        <v>104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55"/>
      <c r="P48" s="156"/>
    </row>
    <row r="49" spans="1:17" s="141" customFormat="1" ht="12.75" customHeight="1" x14ac:dyDescent="0.2">
      <c r="A49" s="182" t="s">
        <v>103</v>
      </c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55"/>
      <c r="P49" s="156"/>
    </row>
    <row r="50" spans="1:17" s="141" customFormat="1" ht="12.75" customHeight="1" x14ac:dyDescent="0.2">
      <c r="A50" s="182" t="s">
        <v>94</v>
      </c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55"/>
      <c r="P50" s="156"/>
    </row>
    <row r="51" spans="1:17" s="141" customFormat="1" ht="12.75" customHeight="1" x14ac:dyDescent="0.2">
      <c r="A51" s="182" t="s">
        <v>95</v>
      </c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55"/>
      <c r="P51" s="156"/>
    </row>
    <row r="52" spans="1:17" s="141" customFormat="1" ht="12.75" customHeight="1" x14ac:dyDescent="0.2">
      <c r="A52" s="183" t="s">
        <v>96</v>
      </c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</row>
    <row r="53" spans="1:17" s="141" customFormat="1" ht="12.75" customHeight="1" x14ac:dyDescent="0.2">
      <c r="A53" s="183" t="s">
        <v>97</v>
      </c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</row>
    <row r="54" spans="1:17" s="141" customFormat="1" ht="12.75" customHeight="1" x14ac:dyDescent="0.2">
      <c r="A54" s="182" t="s">
        <v>98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57"/>
      <c r="P54" s="125"/>
    </row>
    <row r="55" spans="1:17" x14ac:dyDescent="0.2">
      <c r="C55" s="185" t="s">
        <v>102</v>
      </c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38"/>
    </row>
    <row r="56" spans="1:17" x14ac:dyDescent="0.2">
      <c r="C56" s="126"/>
      <c r="D56" s="126"/>
      <c r="E56" s="126"/>
      <c r="F56" s="40"/>
      <c r="G56" s="126"/>
      <c r="H56" s="126"/>
      <c r="I56" s="126"/>
      <c r="J56" s="126"/>
      <c r="K56" s="126"/>
      <c r="L56" s="126"/>
      <c r="M56" s="41"/>
      <c r="N56" s="42"/>
      <c r="O56" s="42"/>
      <c r="P56" s="43"/>
      <c r="Q56" s="38"/>
    </row>
    <row r="57" spans="1:17" ht="31.5" customHeight="1" x14ac:dyDescent="0.2">
      <c r="C57" s="126"/>
      <c r="D57" s="126"/>
      <c r="E57" s="126"/>
      <c r="F57" s="40"/>
      <c r="G57" s="126"/>
      <c r="H57" s="126"/>
      <c r="I57" s="126"/>
      <c r="J57" s="126"/>
      <c r="K57" s="126"/>
      <c r="L57" s="126"/>
      <c r="M57" s="41"/>
      <c r="N57" s="42"/>
      <c r="O57" s="42"/>
      <c r="P57" s="43"/>
      <c r="Q57" s="38"/>
    </row>
    <row r="58" spans="1:17" ht="23.25" customHeight="1" x14ac:dyDescent="0.2">
      <c r="C58" s="31"/>
      <c r="D58" s="31"/>
      <c r="E58" s="31"/>
      <c r="F58" s="32"/>
      <c r="G58" s="31"/>
      <c r="H58" s="31"/>
      <c r="I58" s="31"/>
      <c r="J58" s="31"/>
      <c r="K58" s="31"/>
      <c r="L58" s="31"/>
      <c r="M58" s="33"/>
      <c r="N58" s="34"/>
      <c r="O58" s="34"/>
      <c r="Q58" s="38"/>
    </row>
    <row r="59" spans="1:17" customFormat="1" ht="15" x14ac:dyDescent="0.25">
      <c r="A59" s="39"/>
      <c r="B59" s="36"/>
      <c r="C59" s="186" t="s">
        <v>38</v>
      </c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38"/>
    </row>
    <row r="60" spans="1:17" s="44" customFormat="1" x14ac:dyDescent="0.2">
      <c r="A60" s="39"/>
      <c r="B60" s="36"/>
      <c r="C60" s="187" t="s">
        <v>34</v>
      </c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38"/>
    </row>
    <row r="61" spans="1:17" s="44" customFormat="1" ht="9" customHeight="1" x14ac:dyDescent="0.2">
      <c r="A61" s="39"/>
      <c r="B61" s="36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38"/>
    </row>
    <row r="62" spans="1:17" ht="22.5" customHeight="1" x14ac:dyDescent="0.2">
      <c r="C62" s="79" t="s">
        <v>26</v>
      </c>
      <c r="D62" s="184" t="s">
        <v>39</v>
      </c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38"/>
    </row>
    <row r="63" spans="1:17" ht="24" customHeight="1" x14ac:dyDescent="0.2">
      <c r="C63" s="79" t="s">
        <v>27</v>
      </c>
      <c r="D63" s="184" t="s">
        <v>30</v>
      </c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38"/>
    </row>
    <row r="64" spans="1:17" s="48" customFormat="1" x14ac:dyDescent="0.2">
      <c r="A64" s="39"/>
      <c r="B64" s="36"/>
      <c r="C64" s="37"/>
      <c r="D64" s="37"/>
      <c r="E64" s="37"/>
      <c r="F64" s="45"/>
      <c r="G64" s="37"/>
      <c r="H64" s="37"/>
      <c r="I64" s="37"/>
      <c r="J64" s="37"/>
      <c r="K64" s="37"/>
      <c r="L64" s="37"/>
      <c r="M64" s="46"/>
      <c r="N64" s="47"/>
      <c r="O64" s="47"/>
      <c r="P64" s="35"/>
      <c r="Q64" s="38"/>
    </row>
    <row r="65" spans="1:17" x14ac:dyDescent="0.2">
      <c r="C65" s="37"/>
      <c r="D65" s="37"/>
      <c r="E65" s="37"/>
      <c r="Q65" s="38"/>
    </row>
    <row r="66" spans="1:17" x14ac:dyDescent="0.2">
      <c r="A66" s="49"/>
      <c r="B66" s="50"/>
      <c r="C66" s="37"/>
      <c r="D66" s="37"/>
      <c r="E66" s="37"/>
      <c r="Q66" s="38"/>
    </row>
    <row r="67" spans="1:17" x14ac:dyDescent="0.2">
      <c r="C67" s="37"/>
      <c r="D67" s="37"/>
      <c r="E67" s="37"/>
      <c r="Q67" s="38"/>
    </row>
    <row r="68" spans="1:17" x14ac:dyDescent="0.2">
      <c r="C68" s="37"/>
      <c r="D68" s="37"/>
      <c r="E68" s="37"/>
      <c r="Q68" s="38"/>
    </row>
    <row r="69" spans="1:17" x14ac:dyDescent="0.2">
      <c r="C69" s="37"/>
      <c r="D69" s="37"/>
      <c r="E69" s="37"/>
      <c r="Q69" s="38"/>
    </row>
    <row r="70" spans="1:17" x14ac:dyDescent="0.2">
      <c r="C70" s="37"/>
      <c r="D70" s="37"/>
      <c r="E70" s="37"/>
      <c r="L70" s="51"/>
      <c r="Q70" s="38"/>
    </row>
    <row r="71" spans="1:17" x14ac:dyDescent="0.2">
      <c r="C71" s="37"/>
      <c r="D71" s="37"/>
      <c r="E71" s="37"/>
      <c r="L71" s="51"/>
      <c r="Q71" s="38"/>
    </row>
    <row r="72" spans="1:17" x14ac:dyDescent="0.2">
      <c r="C72" s="37"/>
      <c r="D72" s="37"/>
      <c r="E72" s="37"/>
      <c r="L72" s="51"/>
      <c r="Q72" s="38"/>
    </row>
    <row r="73" spans="1:17" x14ac:dyDescent="0.2">
      <c r="C73" s="37"/>
      <c r="D73" s="37"/>
      <c r="E73" s="37"/>
      <c r="L73" s="51"/>
      <c r="Q73" s="38"/>
    </row>
    <row r="74" spans="1:17" x14ac:dyDescent="0.2">
      <c r="C74" s="37"/>
      <c r="D74" s="37"/>
      <c r="E74" s="37"/>
      <c r="Q74" s="38"/>
    </row>
    <row r="75" spans="1:17" x14ac:dyDescent="0.2">
      <c r="C75" s="37"/>
      <c r="D75" s="37"/>
      <c r="E75" s="37"/>
      <c r="Q75" s="38"/>
    </row>
  </sheetData>
  <mergeCells count="36">
    <mergeCell ref="Q6:Q9"/>
    <mergeCell ref="N8:N9"/>
    <mergeCell ref="O8:O9"/>
    <mergeCell ref="F6:F9"/>
    <mergeCell ref="G6:G9"/>
    <mergeCell ref="H6:H9"/>
    <mergeCell ref="I6:I9"/>
    <mergeCell ref="J6:J9"/>
    <mergeCell ref="K6:K9"/>
    <mergeCell ref="L6:L9"/>
    <mergeCell ref="M6:M9"/>
    <mergeCell ref="N6:O7"/>
    <mergeCell ref="P6:P9"/>
    <mergeCell ref="A1:Q1"/>
    <mergeCell ref="A2:Q2"/>
    <mergeCell ref="A3:Q3"/>
    <mergeCell ref="A4:Q4"/>
    <mergeCell ref="A5:Q5"/>
    <mergeCell ref="A6:A9"/>
    <mergeCell ref="B6:B9"/>
    <mergeCell ref="C6:C9"/>
    <mergeCell ref="D6:D9"/>
    <mergeCell ref="E6:E9"/>
    <mergeCell ref="A47:N47"/>
    <mergeCell ref="A51:N51"/>
    <mergeCell ref="A52:P52"/>
    <mergeCell ref="D63:P63"/>
    <mergeCell ref="C55:P55"/>
    <mergeCell ref="C59:P59"/>
    <mergeCell ref="C60:P60"/>
    <mergeCell ref="D62:P62"/>
    <mergeCell ref="A53:P53"/>
    <mergeCell ref="A54:N54"/>
    <mergeCell ref="A50:N50"/>
    <mergeCell ref="A48:N48"/>
    <mergeCell ref="A49:N49"/>
  </mergeCells>
  <printOptions horizontalCentered="1"/>
  <pageMargins left="0.72" right="0" top="0.15748031496062992" bottom="0.15748031496062992" header="0.15748031496062992" footer="0.19685039370078741"/>
  <pageSetup paperSize="5" scale="54" fitToHeight="0" orientation="landscape" r:id="rId1"/>
  <rowBreaks count="2" manualBreakCount="2">
    <brk id="26" max="16" man="1"/>
    <brk id="6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4T 2021</vt:lpstr>
      <vt:lpstr>'4T 2021'!Área_de_impresión</vt:lpstr>
      <vt:lpstr>'4T 2021'!Títulos_a_imprimir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Tesorería</cp:lastModifiedBy>
  <cp:lastPrinted>2022-01-13T02:32:07Z</cp:lastPrinted>
  <dcterms:created xsi:type="dcterms:W3CDTF">2018-01-12T16:49:43Z</dcterms:created>
  <dcterms:modified xsi:type="dcterms:W3CDTF">2022-01-13T02:36:10Z</dcterms:modified>
</cp:coreProperties>
</file>